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2 CUENTA PUBLICA\1ER TRIMESTRE\"/>
    </mc:Choice>
  </mc:AlternateContent>
  <xr:revisionPtr revIDLastSave="0" documentId="13_ncr:1_{9A879F49-3CA8-4766-ABF8-509151F6102A}" xr6:coauthVersionLast="45" xr6:coauthVersionMax="45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externalReferences>
    <externalReference r:id="rId14"/>
  </externalReferences>
  <definedNames>
    <definedName name="_xlnm._FilterDatabase" localSheetId="3" hidden="1">ACT!$A$5:$E$216</definedName>
    <definedName name="_xlnm._FilterDatabase" localSheetId="7" hidden="1">EFE!$A$19:$D$43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64" l="1"/>
  <c r="C7" i="64"/>
  <c r="C39" i="64" s="1"/>
  <c r="A3" i="64"/>
  <c r="A1" i="64"/>
  <c r="C15" i="63"/>
  <c r="C7" i="63"/>
  <c r="C20" i="63" s="1"/>
  <c r="A3" i="63"/>
  <c r="A1" i="63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59" l="1"/>
  <c r="E1" i="62" l="1"/>
  <c r="E2" i="62"/>
  <c r="E3" i="62"/>
  <c r="E1" i="61" l="1"/>
  <c r="H1" i="59"/>
  <c r="E3" i="61"/>
  <c r="E2" i="61"/>
  <c r="E3" i="60"/>
  <c r="H3" i="65" l="1"/>
  <c r="H2" i="65"/>
  <c r="H1" i="65"/>
  <c r="E2" i="60"/>
  <c r="E1" i="60"/>
  <c r="H3" i="59"/>
  <c r="H2" i="59"/>
  <c r="A3" i="65"/>
  <c r="A1" i="65"/>
  <c r="A3" i="59"/>
  <c r="A3" i="61"/>
  <c r="A1" i="61" l="1"/>
  <c r="A3" i="60"/>
  <c r="A1" i="62"/>
  <c r="A3" i="62"/>
  <c r="A1" i="60"/>
</calcChain>
</file>

<file path=xl/sharedStrings.xml><?xml version="1.0" encoding="utf-8"?>
<sst xmlns="http://schemas.openxmlformats.org/spreadsheetml/2006/main" count="925" uniqueCount="653">
  <si>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</si>
  <si>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</si>
  <si>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</si>
  <si>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</si>
  <si>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</si>
  <si>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</si>
  <si>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</si>
  <si>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</si>
  <si>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</si>
  <si>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</si>
  <si>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</si>
  <si>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</si>
  <si>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</si>
  <si>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</si>
  <si>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</si>
  <si>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</si>
  <si>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</si>
  <si>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</si>
  <si>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</si>
  <si>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</si>
  <si>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</si>
  <si>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</si>
  <si>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</si>
  <si>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</si>
  <si>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</si>
  <si>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</si>
  <si>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</si>
  <si>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</si>
  <si>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</si>
  <si>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</si>
  <si>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</si>
  <si>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</si>
  <si>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</si>
  <si>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</si>
  <si>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</si>
  <si>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</si>
  <si>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</si>
  <si>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</si>
  <si>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</si>
  <si>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</si>
  <si>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</si>
  <si>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</si>
  <si>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</si>
  <si>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</si>
  <si>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</si>
  <si>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</si>
  <si>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</si>
  <si>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</si>
  <si>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</si>
  <si>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</si>
  <si>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</si>
  <si>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</si>
  <si>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</si>
  <si>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</si>
  <si>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</si>
  <si>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</si>
  <si>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</si>
  <si>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</si>
  <si>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</si>
  <si>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</si>
  <si>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</si>
  <si>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</si>
  <si>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</si>
  <si>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</si>
  <si>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</si>
  <si>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</si>
  <si>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</si>
  <si>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</si>
  <si>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</si>
  <si>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</si>
  <si>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</si>
  <si>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</si>
  <si>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</si>
  <si>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</si>
  <si>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</si>
  <si>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</si>
  <si>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</si>
  <si>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</si>
  <si>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</si>
  <si>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</si>
  <si>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</si>
  <si>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</si>
  <si>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</si>
  <si>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</si>
  <si>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</si>
  <si>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</si>
  <si>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</si>
  <si>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</si>
  <si>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</si>
  <si>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</si>
  <si>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</si>
  <si>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</si>
  <si>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</si>
  <si>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</si>
  <si>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</si>
  <si>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</si>
  <si>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</si>
  <si>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</si>
  <si>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</si>
  <si>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</si>
  <si>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</si>
  <si>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</si>
  <si>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</si>
  <si>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</si>
  <si>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</si>
  <si>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</si>
  <si>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</si>
  <si>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</si>
  <si>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</si>
  <si>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</si>
  <si>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</si>
  <si>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</si>
  <si>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</si>
  <si>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</si>
  <si>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</si>
  <si>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</si>
  <si>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</si>
  <si>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</si>
  <si>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</si>
  <si>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</si>
  <si>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</si>
  <si>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</si>
  <si>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</si>
  <si>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</si>
  <si>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</si>
  <si>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</si>
  <si>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</si>
  <si>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</si>
  <si>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</si>
  <si>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</si>
  <si>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</si>
  <si>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</si>
  <si>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</si>
  <si>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</si>
  <si>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</si>
  <si>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</si>
  <si>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</si>
  <si>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</si>
  <si>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</si>
  <si>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</si>
  <si>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</si>
  <si>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</si>
  <si>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</si>
  <si>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</si>
  <si>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</si>
  <si>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</si>
  <si>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</si>
  <si>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</si>
  <si>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</si>
  <si>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</si>
  <si>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</si>
  <si>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</si>
  <si>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</si>
  <si>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</si>
  <si>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</si>
  <si>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</si>
  <si>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</si>
  <si>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</si>
  <si>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</si>
  <si>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</si>
  <si>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</si>
  <si>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</si>
  <si>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</si>
  <si>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</si>
  <si>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</si>
  <si>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</si>
  <si>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</si>
  <si>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</si>
  <si>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</si>
  <si>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</si>
  <si>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</si>
  <si>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</si>
  <si>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</si>
  <si>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</si>
  <si>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</si>
  <si>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</si>
  <si>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</si>
  <si>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</si>
  <si>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</si>
  <si>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</si>
  <si>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</si>
  <si>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</si>
  <si>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</si>
  <si>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</si>
  <si>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</si>
  <si>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</si>
  <si>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</si>
  <si>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</si>
  <si>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</si>
  <si>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</si>
  <si>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</si>
  <si>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</si>
  <si>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</si>
  <si>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</si>
  <si>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</si>
  <si>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</si>
  <si>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</si>
  <si>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</si>
  <si>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</si>
  <si>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</si>
  <si>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</si>
  <si>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</si>
  <si>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</si>
  <si>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</si>
  <si>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</si>
  <si>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</si>
  <si>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</si>
  <si>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</si>
  <si>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</si>
  <si>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</si>
  <si>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</si>
  <si>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</si>
  <si>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</si>
  <si>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</si>
  <si>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</si>
  <si>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</si>
  <si>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</si>
  <si>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</si>
  <si>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</si>
  <si>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</si>
  <si>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</si>
  <si>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</si>
  <si>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</si>
  <si>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</si>
  <si>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</si>
  <si>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</si>
  <si>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</si>
  <si>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</si>
  <si>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</si>
  <si>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</si>
  <si>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</si>
  <si>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</si>
  <si>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</si>
  <si>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</si>
  <si>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</si>
  <si>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</si>
  <si>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</si>
  <si>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</si>
  <si>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</si>
  <si>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</si>
  <si>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</si>
  <si>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</si>
  <si>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</si>
  <si>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</si>
  <si>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</si>
  <si>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</si>
  <si>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</si>
  <si>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</si>
  <si>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</si>
  <si>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</si>
  <si>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</si>
  <si>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</si>
  <si>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</si>
  <si>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</si>
  <si>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</si>
  <si>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</si>
  <si>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</si>
  <si>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</si>
  <si>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</si>
  <si>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</si>
  <si>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</si>
  <si>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</si>
  <si>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</si>
  <si>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</si>
  <si>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</si>
  <si>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</si>
  <si>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</si>
  <si>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</si>
  <si>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</si>
  <si>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</si>
  <si>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</si>
  <si>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</si>
  <si>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</si>
  <si>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</si>
  <si>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</si>
  <si>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</si>
  <si>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</si>
  <si>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</si>
  <si>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</si>
  <si>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</si>
  <si>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</si>
  <si>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</si>
  <si>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</si>
  <si>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</si>
  <si>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</si>
  <si>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</si>
  <si>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</si>
  <si>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</si>
  <si>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</si>
  <si>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</si>
  <si>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</si>
  <si>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</si>
  <si>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</si>
  <si>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</si>
  <si>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</si>
  <si>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</si>
  <si>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</si>
  <si>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</si>
  <si>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</si>
  <si>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</si>
  <si>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</si>
  <si>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</si>
  <si>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</si>
  <si>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</si>
  <si>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</si>
  <si>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</si>
  <si>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</si>
  <si>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</si>
  <si>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</si>
  <si>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</si>
  <si>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</si>
  <si>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</si>
  <si>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</si>
  <si>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</si>
  <si>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</si>
  <si>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</si>
  <si>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</si>
  <si>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</si>
  <si>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</si>
  <si>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</si>
  <si>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</si>
  <si>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</si>
  <si>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</si>
  <si>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</si>
  <si>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</si>
  <si>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</si>
  <si>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</si>
  <si>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</si>
  <si>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</si>
  <si>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</si>
  <si>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</si>
  <si>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</si>
  <si>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</si>
  <si>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</si>
  <si>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</si>
  <si>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</si>
  <si>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</si>
  <si>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</si>
  <si>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</si>
  <si>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</si>
  <si>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</si>
  <si>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</si>
  <si>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</si>
  <si>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</si>
  <si>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</si>
  <si>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</si>
  <si>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</si>
  <si>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</si>
  <si>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</si>
  <si>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</si>
  <si>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</si>
  <si>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</si>
  <si>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</si>
  <si>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</si>
  <si>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</si>
  <si>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</si>
  <si>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</si>
  <si>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</si>
  <si>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</si>
  <si>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</si>
  <si>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</si>
  <si>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</si>
  <si>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</si>
  <si>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</si>
  <si>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</si>
  <si>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</si>
  <si>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</si>
  <si>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</si>
  <si>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</si>
  <si>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</si>
  <si>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</si>
  <si>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</si>
  <si>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</si>
  <si>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</si>
  <si>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</si>
  <si>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</si>
  <si>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</si>
  <si>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</si>
  <si>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</si>
  <si>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</si>
  <si>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</si>
  <si>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</si>
  <si>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</si>
  <si>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</si>
  <si>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</si>
  <si>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</si>
  <si>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</si>
  <si>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</si>
  <si>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</si>
  <si>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</si>
  <si>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</si>
  <si>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</si>
  <si>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</si>
  <si>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</si>
  <si>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</si>
  <si>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</si>
  <si>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</si>
  <si>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</si>
  <si>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</si>
  <si>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</si>
  <si>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</si>
  <si>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</si>
  <si>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</si>
  <si>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</si>
  <si>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</si>
  <si>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</si>
  <si>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</si>
  <si>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</si>
  <si>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</si>
  <si>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</si>
  <si>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</si>
  <si>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</si>
  <si>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</si>
  <si>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</si>
  <si>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</si>
  <si>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</si>
  <si>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</si>
  <si>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</si>
  <si>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</si>
  <si>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</si>
  <si>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</si>
  <si>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</si>
  <si>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</si>
  <si>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</si>
  <si>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</si>
  <si>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</si>
  <si>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</si>
  <si>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</si>
  <si>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</si>
  <si>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</si>
  <si>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</si>
  <si>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</si>
  <si>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</si>
  <si>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</si>
  <si>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</si>
  <si>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</si>
  <si>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</si>
  <si>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</si>
  <si>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</si>
  <si>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</si>
  <si>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</si>
  <si>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</si>
  <si>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</si>
  <si>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</si>
  <si>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</si>
  <si>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</si>
  <si>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</si>
  <si>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</si>
  <si>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</si>
  <si>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</si>
  <si>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</si>
  <si>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</si>
  <si>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</si>
  <si>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</si>
  <si>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</si>
  <si>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</si>
  <si>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</si>
  <si>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</si>
  <si>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</si>
  <si>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</si>
  <si>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</si>
  <si>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</si>
  <si>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</si>
  <si>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</si>
  <si>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</si>
  <si>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</si>
  <si>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</si>
  <si>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</si>
  <si>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</si>
  <si>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</si>
  <si>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</si>
  <si>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</si>
  <si>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</si>
  <si>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</si>
  <si>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</si>
  <si>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</si>
  <si>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</si>
  <si>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</si>
  <si>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</si>
  <si>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</si>
  <si>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</si>
  <si>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</si>
  <si>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</si>
  <si>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</si>
  <si>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</si>
  <si>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</si>
  <si>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</si>
  <si>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</si>
  <si>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</si>
  <si>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</si>
  <si>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</si>
  <si>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</si>
  <si>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</si>
  <si>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</si>
  <si>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</si>
  <si>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</si>
  <si>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</si>
  <si>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</si>
  <si>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</si>
  <si>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</si>
  <si>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</si>
  <si>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</si>
  <si>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</si>
  <si>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</si>
  <si>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</si>
  <si>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</si>
  <si>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</si>
  <si>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</si>
  <si>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</si>
  <si>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</si>
  <si>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</si>
  <si>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</si>
  <si>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</si>
  <si>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</si>
  <si>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</si>
  <si>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</si>
  <si>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</si>
  <si>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</si>
  <si>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</si>
  <si>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</si>
  <si>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</si>
  <si>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</si>
  <si>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</si>
  <si>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</si>
  <si>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</si>
  <si>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</si>
  <si>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</si>
  <si>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</si>
  <si>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</si>
  <si>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</si>
  <si>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</si>
  <si>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</si>
  <si>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</si>
  <si>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</si>
  <si>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</si>
  <si>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</si>
  <si>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</si>
  <si>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</si>
  <si>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</si>
  <si>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</si>
  <si>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</si>
  <si>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</si>
  <si>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</si>
  <si>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</si>
  <si>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</si>
  <si>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</si>
  <si>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</si>
  <si>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</si>
  <si>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</si>
  <si>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</si>
  <si>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</si>
  <si>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</si>
  <si>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</si>
  <si>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</si>
  <si>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</si>
  <si>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</si>
  <si>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</si>
  <si>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</si>
  <si>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</si>
  <si>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</si>
  <si>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</si>
  <si>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</si>
  <si>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</si>
  <si>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</si>
  <si>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</si>
  <si>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</si>
  <si>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</si>
  <si>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</si>
  <si>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</si>
  <si>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</si>
  <si>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</si>
  <si>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</si>
  <si>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</si>
  <si>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</si>
  <si>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</si>
  <si>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</si>
  <si>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</si>
  <si>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</si>
  <si>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</si>
  <si>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</si>
  <si>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</si>
  <si>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</si>
  <si>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</si>
  <si>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</si>
  <si>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</si>
  <si>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</si>
  <si>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</si>
  <si>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</si>
  <si>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</si>
  <si>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</si>
  <si>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</si>
  <si>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</si>
  <si>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</si>
  <si>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</si>
  <si>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</si>
  <si>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</si>
  <si>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</si>
  <si>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</si>
  <si>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</si>
  <si>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</si>
  <si>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</si>
  <si>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</si>
  <si>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</si>
  <si>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</si>
  <si>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</si>
  <si>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</si>
  <si>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</si>
  <si>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</si>
  <si>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</si>
  <si>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</si>
  <si>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</si>
  <si>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</si>
  <si>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</si>
  <si>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</si>
  <si>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</si>
  <si>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</si>
  <si>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</si>
  <si>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</si>
  <si>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</si>
  <si>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</si>
  <si>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</si>
  <si>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</si>
  <si>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</si>
  <si>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</si>
  <si>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</si>
  <si>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</si>
  <si>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</si>
  <si>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</si>
  <si>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</si>
  <si>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</si>
  <si>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</si>
  <si>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</si>
  <si>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</si>
  <si>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</si>
  <si>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</si>
  <si>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</si>
  <si>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</si>
  <si>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</si>
  <si>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</si>
  <si>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</si>
  <si>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</si>
  <si>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</si>
  <si>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</si>
  <si>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</si>
  <si>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</si>
  <si>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</si>
  <si>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</si>
  <si>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</si>
  <si>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</si>
  <si>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</si>
  <si>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</si>
  <si>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Sistema para el Desarrollo Integral de la Familia en el Municipio de León Guanajuato</t>
  </si>
  <si>
    <t>Correspondiente del 1 de enero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</si>
</sst>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8" fillId="0" borderId="0" xfId="10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CUENTA%20PUBLICA%20DIF/HOJA%20TRABAJO%20CUENTA%20PUBLICA/EDOS.FINANCIEROS%202022/1ER%20TRM%202022/0319_NDM_MLEO_DIF_2201_IMPRES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  <sheetName val="BALANZA"/>
      <sheetName val="DEPRECIACIONES"/>
    </sheetNames>
    <sheetDataSet>
      <sheetData sheetId="0"/>
      <sheetData sheetId="1">
        <row r="1">
          <cell r="A1" t="str">
            <v>Sistema para el Desarrollo Integral de la Familia en el Municipio de León Guanajuato</v>
          </cell>
        </row>
        <row r="3">
          <cell r="A3" t="str">
            <v>Correspondiente del 1 de enero al 31 de marzo del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48" t="s">
        <v>651</v>
      </c>
      <c r="B1" s="149"/>
      <c r="C1" s="150" t="s">
        <v>0</v>
      </c>
      <c r="D1" s="151">
        <v>2022</v>
      </c>
    </row>
    <row r="2" spans="1:4" x14ac:dyDescent="0.2">
      <c r="A2" s="152" t="s">
        <v>1</v>
      </c>
      <c r="B2" s="144"/>
      <c r="C2" s="153" t="s">
        <v>2</v>
      </c>
      <c r="D2" s="154" t="s">
        <v>3</v>
      </c>
    </row>
    <row r="3" spans="1:4" x14ac:dyDescent="0.2">
      <c r="A3" s="152" t="s">
        <v>652</v>
      </c>
      <c r="B3" s="144"/>
      <c r="C3" s="153" t="s">
        <v>4</v>
      </c>
      <c r="D3" s="155">
        <v>1</v>
      </c>
    </row>
    <row r="4" spans="1:4" x14ac:dyDescent="0.2">
      <c r="A4" s="156" t="s">
        <v>5</v>
      </c>
      <c r="B4" s="145"/>
      <c r="C4" s="145"/>
      <c r="D4" s="157"/>
    </row>
    <row r="5" spans="1:4" ht="15" customHeight="1" x14ac:dyDescent="0.2">
      <c r="A5" s="146" t="s">
        <v>6</v>
      </c>
      <c r="B5" s="147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59" t="s">
        <v>64</v>
      </c>
      <c r="B43" s="159"/>
      <c r="C43" s="139"/>
      <c r="D43" s="139"/>
      <c r="E43" s="139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F6FD440-5942-44EA-9D44-75F0AB20FB45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4A685553-F410-48B8-AA62-7D97E69ABEBE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E22"/>
  <sheetViews>
    <sheetView showGridLines="0" workbookViewId="0">
      <selection activeCell="B5" sqref="B5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64" t="str">
        <f>[1]ESF!A1</f>
        <v>Sistema para el Desarrollo Integral de la Familia en el Municipio de León Guanajuato</v>
      </c>
      <c r="B1" s="165"/>
      <c r="C1" s="166"/>
    </row>
    <row r="2" spans="1:3" s="54" customFormat="1" ht="18" customHeight="1" x14ac:dyDescent="0.25">
      <c r="A2" s="167" t="s">
        <v>523</v>
      </c>
      <c r="B2" s="168"/>
      <c r="C2" s="169"/>
    </row>
    <row r="3" spans="1:3" s="54" customFormat="1" ht="18" customHeight="1" x14ac:dyDescent="0.25">
      <c r="A3" s="167" t="str">
        <f>[1]ESF!A3</f>
        <v>Correspondiente del 1 de enero al 31 de marzo del 2022</v>
      </c>
      <c r="B3" s="168"/>
      <c r="C3" s="169"/>
    </row>
    <row r="4" spans="1:3" s="56" customFormat="1" x14ac:dyDescent="0.2">
      <c r="A4" s="170" t="s">
        <v>524</v>
      </c>
      <c r="B4" s="171"/>
      <c r="C4" s="172"/>
    </row>
    <row r="5" spans="1:3" x14ac:dyDescent="0.2">
      <c r="A5" s="71" t="s">
        <v>525</v>
      </c>
      <c r="B5" s="71"/>
      <c r="C5" s="72">
        <v>48301308</v>
      </c>
    </row>
    <row r="6" spans="1:3" x14ac:dyDescent="0.2">
      <c r="A6" s="73"/>
      <c r="B6" s="74"/>
      <c r="C6" s="75"/>
    </row>
    <row r="7" spans="1:3" x14ac:dyDescent="0.2">
      <c r="A7" s="84" t="s">
        <v>526</v>
      </c>
      <c r="B7" s="84"/>
      <c r="C7" s="76">
        <f>SUM(C8:C13)</f>
        <v>0</v>
      </c>
    </row>
    <row r="8" spans="1:3" x14ac:dyDescent="0.2">
      <c r="A8" s="92" t="s">
        <v>527</v>
      </c>
      <c r="B8" s="91" t="s">
        <v>313</v>
      </c>
      <c r="C8" s="77">
        <v>0</v>
      </c>
    </row>
    <row r="9" spans="1:3" x14ac:dyDescent="0.2">
      <c r="A9" s="78" t="s">
        <v>528</v>
      </c>
      <c r="B9" s="79" t="s">
        <v>529</v>
      </c>
      <c r="C9" s="77">
        <v>0</v>
      </c>
    </row>
    <row r="10" spans="1:3" x14ac:dyDescent="0.2">
      <c r="A10" s="78" t="s">
        <v>530</v>
      </c>
      <c r="B10" s="79" t="s">
        <v>322</v>
      </c>
      <c r="C10" s="77">
        <v>0</v>
      </c>
    </row>
    <row r="11" spans="1:3" x14ac:dyDescent="0.2">
      <c r="A11" s="78" t="s">
        <v>531</v>
      </c>
      <c r="B11" s="79" t="s">
        <v>323</v>
      </c>
      <c r="C11" s="77">
        <v>0</v>
      </c>
    </row>
    <row r="12" spans="1:3" x14ac:dyDescent="0.2">
      <c r="A12" s="78" t="s">
        <v>532</v>
      </c>
      <c r="B12" s="79" t="s">
        <v>324</v>
      </c>
      <c r="C12" s="77">
        <v>0</v>
      </c>
    </row>
    <row r="13" spans="1:3" x14ac:dyDescent="0.2">
      <c r="A13" s="80" t="s">
        <v>533</v>
      </c>
      <c r="B13" s="81" t="s">
        <v>534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535</v>
      </c>
      <c r="B15" s="74"/>
      <c r="C15" s="76">
        <f>SUM(C16:C18)</f>
        <v>1609852.37</v>
      </c>
    </row>
    <row r="16" spans="1:3" x14ac:dyDescent="0.2">
      <c r="A16" s="85">
        <v>3.1</v>
      </c>
      <c r="B16" s="79" t="s">
        <v>536</v>
      </c>
      <c r="C16" s="77">
        <v>0</v>
      </c>
    </row>
    <row r="17" spans="1:5" x14ac:dyDescent="0.2">
      <c r="A17" s="86">
        <v>3.2</v>
      </c>
      <c r="B17" s="79" t="s">
        <v>537</v>
      </c>
      <c r="C17" s="77">
        <v>0</v>
      </c>
    </row>
    <row r="18" spans="1:5" x14ac:dyDescent="0.2">
      <c r="A18" s="86">
        <v>3.3</v>
      </c>
      <c r="B18" s="81" t="s">
        <v>538</v>
      </c>
      <c r="C18" s="87">
        <v>1609852.37</v>
      </c>
    </row>
    <row r="19" spans="1:5" x14ac:dyDescent="0.2">
      <c r="A19" s="73"/>
      <c r="B19" s="88"/>
      <c r="C19" s="89"/>
    </row>
    <row r="20" spans="1:5" x14ac:dyDescent="0.2">
      <c r="A20" s="90" t="s">
        <v>539</v>
      </c>
      <c r="B20" s="90"/>
      <c r="C20" s="72">
        <f>C5+C7-C15</f>
        <v>46691455.630000003</v>
      </c>
      <c r="E20" s="158"/>
    </row>
    <row r="22" spans="1:5" x14ac:dyDescent="0.2">
      <c r="B22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1"/>
  <sheetViews>
    <sheetView showGridLines="0" workbookViewId="0">
      <selection activeCell="B5" sqref="B5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73" t="str">
        <f>[1]ESF!A1</f>
        <v>Sistema para el Desarrollo Integral de la Familia en el Municipio de León Guanajuato</v>
      </c>
      <c r="B1" s="174"/>
      <c r="C1" s="175"/>
    </row>
    <row r="2" spans="1:3" s="57" customFormat="1" ht="18.95" customHeight="1" x14ac:dyDescent="0.25">
      <c r="A2" s="176" t="s">
        <v>540</v>
      </c>
      <c r="B2" s="177"/>
      <c r="C2" s="178"/>
    </row>
    <row r="3" spans="1:3" s="57" customFormat="1" ht="18.95" customHeight="1" x14ac:dyDescent="0.25">
      <c r="A3" s="176" t="str">
        <f>[1]ESF!A3</f>
        <v>Correspondiente del 1 de enero al 31 de marzo del 2022</v>
      </c>
      <c r="B3" s="177"/>
      <c r="C3" s="178"/>
    </row>
    <row r="4" spans="1:3" x14ac:dyDescent="0.2">
      <c r="A4" s="170" t="s">
        <v>524</v>
      </c>
      <c r="B4" s="171"/>
      <c r="C4" s="172"/>
    </row>
    <row r="5" spans="1:3" x14ac:dyDescent="0.2">
      <c r="A5" s="101" t="s">
        <v>541</v>
      </c>
      <c r="B5" s="71"/>
      <c r="C5" s="94">
        <v>29982901.23</v>
      </c>
    </row>
    <row r="6" spans="1:3" x14ac:dyDescent="0.2">
      <c r="A6" s="95"/>
      <c r="B6" s="74"/>
      <c r="C6" s="96"/>
    </row>
    <row r="7" spans="1:3" x14ac:dyDescent="0.2">
      <c r="A7" s="84" t="s">
        <v>542</v>
      </c>
      <c r="B7" s="97"/>
      <c r="C7" s="76">
        <f>SUM(C8:C28)</f>
        <v>25550.16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04">
        <v>18068.16</v>
      </c>
    </row>
    <row r="11" spans="1:3" x14ac:dyDescent="0.2">
      <c r="A11" s="111">
        <v>2.4</v>
      </c>
      <c r="B11" s="93" t="s">
        <v>131</v>
      </c>
      <c r="C11" s="104">
        <v>0</v>
      </c>
    </row>
    <row r="12" spans="1:3" x14ac:dyDescent="0.2">
      <c r="A12" s="111">
        <v>2.5</v>
      </c>
      <c r="B12" s="93" t="s">
        <v>132</v>
      </c>
      <c r="C12" s="104">
        <v>7482</v>
      </c>
    </row>
    <row r="13" spans="1:3" x14ac:dyDescent="0.2">
      <c r="A13" s="111">
        <v>2.6</v>
      </c>
      <c r="B13" s="93" t="s">
        <v>133</v>
      </c>
      <c r="C13" s="104">
        <v>0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0</v>
      </c>
    </row>
    <row r="16" spans="1:3" x14ac:dyDescent="0.2">
      <c r="A16" s="111">
        <v>2.9</v>
      </c>
      <c r="B16" s="93" t="s">
        <v>137</v>
      </c>
      <c r="C16" s="104">
        <v>0</v>
      </c>
    </row>
    <row r="17" spans="1:3" x14ac:dyDescent="0.2">
      <c r="A17" s="111" t="s">
        <v>543</v>
      </c>
      <c r="B17" s="93" t="s">
        <v>544</v>
      </c>
      <c r="C17" s="104">
        <v>0</v>
      </c>
    </row>
    <row r="18" spans="1:3" x14ac:dyDescent="0.2">
      <c r="A18" s="111" t="s">
        <v>545</v>
      </c>
      <c r="B18" s="93" t="s">
        <v>141</v>
      </c>
      <c r="C18" s="104">
        <v>0</v>
      </c>
    </row>
    <row r="19" spans="1:3" x14ac:dyDescent="0.2">
      <c r="A19" s="111" t="s">
        <v>546</v>
      </c>
      <c r="B19" s="93" t="s">
        <v>547</v>
      </c>
      <c r="C19" s="104">
        <v>0</v>
      </c>
    </row>
    <row r="20" spans="1:3" x14ac:dyDescent="0.2">
      <c r="A20" s="111" t="s">
        <v>548</v>
      </c>
      <c r="B20" s="93" t="s">
        <v>549</v>
      </c>
      <c r="C20" s="104">
        <v>0</v>
      </c>
    </row>
    <row r="21" spans="1:3" x14ac:dyDescent="0.2">
      <c r="A21" s="111" t="s">
        <v>550</v>
      </c>
      <c r="B21" s="93" t="s">
        <v>551</v>
      </c>
      <c r="C21" s="104">
        <v>0</v>
      </c>
    </row>
    <row r="22" spans="1:3" x14ac:dyDescent="0.2">
      <c r="A22" s="111" t="s">
        <v>552</v>
      </c>
      <c r="B22" s="93" t="s">
        <v>553</v>
      </c>
      <c r="C22" s="104">
        <v>0</v>
      </c>
    </row>
    <row r="23" spans="1:3" x14ac:dyDescent="0.2">
      <c r="A23" s="111" t="s">
        <v>554</v>
      </c>
      <c r="B23" s="93" t="s">
        <v>555</v>
      </c>
      <c r="C23" s="104">
        <v>0</v>
      </c>
    </row>
    <row r="24" spans="1:3" x14ac:dyDescent="0.2">
      <c r="A24" s="111" t="s">
        <v>556</v>
      </c>
      <c r="B24" s="93" t="s">
        <v>557</v>
      </c>
      <c r="C24" s="104">
        <v>0</v>
      </c>
    </row>
    <row r="25" spans="1:3" x14ac:dyDescent="0.2">
      <c r="A25" s="111" t="s">
        <v>558</v>
      </c>
      <c r="B25" s="93" t="s">
        <v>559</v>
      </c>
      <c r="C25" s="104">
        <v>0</v>
      </c>
    </row>
    <row r="26" spans="1:3" x14ac:dyDescent="0.2">
      <c r="A26" s="111" t="s">
        <v>560</v>
      </c>
      <c r="B26" s="93" t="s">
        <v>561</v>
      </c>
      <c r="C26" s="104">
        <v>0</v>
      </c>
    </row>
    <row r="27" spans="1:3" x14ac:dyDescent="0.2">
      <c r="A27" s="111" t="s">
        <v>562</v>
      </c>
      <c r="B27" s="93" t="s">
        <v>563</v>
      </c>
      <c r="C27" s="104">
        <v>0</v>
      </c>
    </row>
    <row r="28" spans="1:3" x14ac:dyDescent="0.2">
      <c r="A28" s="111" t="s">
        <v>564</v>
      </c>
      <c r="B28" s="103" t="s">
        <v>565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566</v>
      </c>
      <c r="B30" s="108"/>
      <c r="C30" s="109">
        <f>SUM(C31:C37)</f>
        <v>872817.4800000001</v>
      </c>
    </row>
    <row r="31" spans="1:3" x14ac:dyDescent="0.2">
      <c r="A31" s="111" t="s">
        <v>567</v>
      </c>
      <c r="B31" s="93" t="s">
        <v>414</v>
      </c>
      <c r="C31" s="104">
        <v>816868.1100000001</v>
      </c>
    </row>
    <row r="32" spans="1:3" x14ac:dyDescent="0.2">
      <c r="A32" s="111" t="s">
        <v>568</v>
      </c>
      <c r="B32" s="93" t="s">
        <v>423</v>
      </c>
      <c r="C32" s="104">
        <v>0</v>
      </c>
    </row>
    <row r="33" spans="1:3" x14ac:dyDescent="0.2">
      <c r="A33" s="111" t="s">
        <v>569</v>
      </c>
      <c r="B33" s="93" t="s">
        <v>426</v>
      </c>
      <c r="C33" s="104">
        <v>55949.37</v>
      </c>
    </row>
    <row r="34" spans="1:3" x14ac:dyDescent="0.2">
      <c r="A34" s="111" t="s">
        <v>570</v>
      </c>
      <c r="B34" s="93" t="s">
        <v>571</v>
      </c>
      <c r="C34" s="104">
        <v>0</v>
      </c>
    </row>
    <row r="35" spans="1:3" x14ac:dyDescent="0.2">
      <c r="A35" s="111" t="s">
        <v>572</v>
      </c>
      <c r="B35" s="93" t="s">
        <v>573</v>
      </c>
      <c r="C35" s="104">
        <v>0</v>
      </c>
    </row>
    <row r="36" spans="1:3" x14ac:dyDescent="0.2">
      <c r="A36" s="111" t="s">
        <v>574</v>
      </c>
      <c r="B36" s="93" t="s">
        <v>434</v>
      </c>
      <c r="C36" s="104">
        <v>0</v>
      </c>
    </row>
    <row r="37" spans="1:3" x14ac:dyDescent="0.2">
      <c r="A37" s="111" t="s">
        <v>575</v>
      </c>
      <c r="B37" s="103" t="s">
        <v>576</v>
      </c>
      <c r="C37" s="110">
        <v>0</v>
      </c>
    </row>
    <row r="38" spans="1:3" x14ac:dyDescent="0.2">
      <c r="A38" s="95"/>
      <c r="B38" s="98"/>
      <c r="C38" s="99"/>
    </row>
    <row r="39" spans="1:3" x14ac:dyDescent="0.2">
      <c r="A39" s="100" t="s">
        <v>577</v>
      </c>
      <c r="B39" s="71"/>
      <c r="C39" s="72">
        <f>C5-C7+C30</f>
        <v>30830168.550000001</v>
      </c>
    </row>
    <row r="41" spans="1:3" x14ac:dyDescent="0.2">
      <c r="B41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workbookViewId="0">
      <selection activeCell="A4" sqref="A4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3" t="str">
        <f>'Notas a los Edos Financieros'!A1</f>
        <v>Sistema para el Desarrollo Integral de la Familia en el Municipio de León Guanajuato</v>
      </c>
      <c r="B1" s="179"/>
      <c r="C1" s="179"/>
      <c r="D1" s="179"/>
      <c r="E1" s="179"/>
      <c r="F1" s="179"/>
      <c r="G1" s="45" t="s">
        <v>0</v>
      </c>
      <c r="H1" s="46">
        <f>'Notas a los Edos Financieros'!D1</f>
        <v>2022</v>
      </c>
    </row>
    <row r="2" spans="1:10" ht="18.95" customHeight="1" x14ac:dyDescent="0.2">
      <c r="A2" s="163" t="s">
        <v>578</v>
      </c>
      <c r="B2" s="179"/>
      <c r="C2" s="179"/>
      <c r="D2" s="179"/>
      <c r="E2" s="179"/>
      <c r="F2" s="179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3" t="str">
        <f>'Notas a los Edos Financieros'!A3</f>
        <v>Correspondiente del 1 de enero al 31 de marzo del 2022</v>
      </c>
      <c r="B3" s="179"/>
      <c r="C3" s="179"/>
      <c r="D3" s="179"/>
      <c r="E3" s="179"/>
      <c r="F3" s="179"/>
      <c r="G3" s="45" t="s">
        <v>4</v>
      </c>
      <c r="H3" s="46">
        <f>'Notas a los Edos Financieros'!D3</f>
        <v>1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68</v>
      </c>
      <c r="B7" s="126" t="s">
        <v>579</v>
      </c>
      <c r="C7" s="125" t="s">
        <v>580</v>
      </c>
      <c r="D7" s="125" t="s">
        <v>581</v>
      </c>
      <c r="E7" s="125" t="s">
        <v>582</v>
      </c>
      <c r="F7" s="125" t="s">
        <v>583</v>
      </c>
      <c r="G7" s="125" t="s">
        <v>584</v>
      </c>
      <c r="H7" s="125" t="s">
        <v>585</v>
      </c>
      <c r="I7" s="125" t="s">
        <v>586</v>
      </c>
      <c r="J7" s="125" t="s">
        <v>587</v>
      </c>
    </row>
    <row r="8" spans="1:10" s="59" customFormat="1" x14ac:dyDescent="0.2">
      <c r="A8" s="58">
        <v>7000</v>
      </c>
      <c r="B8" s="59" t="s">
        <v>588</v>
      </c>
    </row>
    <row r="9" spans="1:10" x14ac:dyDescent="0.2">
      <c r="A9" s="47">
        <v>7110</v>
      </c>
      <c r="B9" s="47" t="s">
        <v>584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589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590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591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592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593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594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595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596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597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598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599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600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601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602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603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604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605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606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607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608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609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610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611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612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613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614</v>
      </c>
    </row>
    <row r="36" spans="1:6" x14ac:dyDescent="0.2">
      <c r="A36" s="47">
        <v>8110</v>
      </c>
      <c r="B36" s="47" t="s">
        <v>615</v>
      </c>
      <c r="C36" s="52">
        <v>0</v>
      </c>
      <c r="D36" s="52">
        <v>0</v>
      </c>
      <c r="E36" s="52">
        <v>0</v>
      </c>
      <c r="F36" s="52">
        <v>0</v>
      </c>
    </row>
    <row r="37" spans="1:6" x14ac:dyDescent="0.2">
      <c r="A37" s="47">
        <v>8120</v>
      </c>
      <c r="B37" s="47" t="s">
        <v>616</v>
      </c>
      <c r="C37" s="52">
        <v>0</v>
      </c>
      <c r="D37" s="52">
        <v>0</v>
      </c>
      <c r="E37" s="52">
        <v>0</v>
      </c>
      <c r="F37" s="52">
        <v>0</v>
      </c>
    </row>
    <row r="38" spans="1:6" x14ac:dyDescent="0.2">
      <c r="A38" s="47">
        <v>8130</v>
      </c>
      <c r="B38" s="47" t="s">
        <v>617</v>
      </c>
      <c r="C38" s="52">
        <v>0</v>
      </c>
      <c r="D38" s="52">
        <v>0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618</v>
      </c>
      <c r="C39" s="52">
        <v>0</v>
      </c>
      <c r="D39" s="52">
        <v>0</v>
      </c>
      <c r="E39" s="52">
        <v>0</v>
      </c>
      <c r="F39" s="52">
        <v>0</v>
      </c>
    </row>
    <row r="40" spans="1:6" x14ac:dyDescent="0.2">
      <c r="A40" s="47">
        <v>8150</v>
      </c>
      <c r="B40" s="47" t="s">
        <v>619</v>
      </c>
      <c r="C40" s="52">
        <v>0</v>
      </c>
      <c r="D40" s="52">
        <v>0</v>
      </c>
      <c r="E40" s="52">
        <v>0</v>
      </c>
      <c r="F40" s="52">
        <v>0</v>
      </c>
    </row>
    <row r="41" spans="1:6" x14ac:dyDescent="0.2">
      <c r="A41" s="47">
        <v>8210</v>
      </c>
      <c r="B41" s="47" t="s">
        <v>620</v>
      </c>
      <c r="C41" s="52">
        <v>0</v>
      </c>
      <c r="D41" s="52">
        <v>0</v>
      </c>
      <c r="E41" s="52">
        <v>0</v>
      </c>
      <c r="F41" s="52">
        <v>0</v>
      </c>
    </row>
    <row r="42" spans="1:6" x14ac:dyDescent="0.2">
      <c r="A42" s="47">
        <v>8220</v>
      </c>
      <c r="B42" s="47" t="s">
        <v>621</v>
      </c>
      <c r="C42" s="52">
        <v>0</v>
      </c>
      <c r="D42" s="52">
        <v>0</v>
      </c>
      <c r="E42" s="52">
        <v>0</v>
      </c>
      <c r="F42" s="52">
        <v>0</v>
      </c>
    </row>
    <row r="43" spans="1:6" x14ac:dyDescent="0.2">
      <c r="A43" s="47">
        <v>8230</v>
      </c>
      <c r="B43" s="47" t="s">
        <v>622</v>
      </c>
      <c r="C43" s="52">
        <v>0</v>
      </c>
      <c r="D43" s="52">
        <v>0</v>
      </c>
      <c r="E43" s="52">
        <v>0</v>
      </c>
      <c r="F43" s="52">
        <v>0</v>
      </c>
    </row>
    <row r="44" spans="1:6" x14ac:dyDescent="0.2">
      <c r="A44" s="47">
        <v>8240</v>
      </c>
      <c r="B44" s="47" t="s">
        <v>623</v>
      </c>
      <c r="C44" s="52">
        <v>0</v>
      </c>
      <c r="D44" s="52">
        <v>0</v>
      </c>
      <c r="E44" s="52">
        <v>0</v>
      </c>
      <c r="F44" s="52">
        <v>0</v>
      </c>
    </row>
    <row r="45" spans="1:6" x14ac:dyDescent="0.2">
      <c r="A45" s="47">
        <v>8250</v>
      </c>
      <c r="B45" s="47" t="s">
        <v>624</v>
      </c>
      <c r="C45" s="52">
        <v>0</v>
      </c>
      <c r="D45" s="52">
        <v>0</v>
      </c>
      <c r="E45" s="52">
        <v>0</v>
      </c>
      <c r="F45" s="52">
        <v>0</v>
      </c>
    </row>
    <row r="46" spans="1:6" x14ac:dyDescent="0.2">
      <c r="A46" s="47">
        <v>8260</v>
      </c>
      <c r="B46" s="47" t="s">
        <v>625</v>
      </c>
      <c r="C46" s="52">
        <v>0</v>
      </c>
      <c r="D46" s="52">
        <v>0</v>
      </c>
      <c r="E46" s="52">
        <v>0</v>
      </c>
      <c r="F46" s="52">
        <v>0</v>
      </c>
    </row>
    <row r="47" spans="1:6" x14ac:dyDescent="0.2">
      <c r="A47" s="47">
        <v>8270</v>
      </c>
      <c r="B47" s="47" t="s">
        <v>626</v>
      </c>
      <c r="C47" s="52">
        <v>0</v>
      </c>
      <c r="D47" s="52">
        <v>0</v>
      </c>
      <c r="E47" s="52">
        <v>0</v>
      </c>
      <c r="F47" s="52">
        <v>0</v>
      </c>
    </row>
    <row r="48" spans="1:6" x14ac:dyDescent="0.2">
      <c r="A48" s="130"/>
    </row>
    <row r="49" spans="1:2" x14ac:dyDescent="0.2">
      <c r="A49" s="130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627</v>
      </c>
    </row>
    <row r="3" spans="1:8" x14ac:dyDescent="0.2">
      <c r="A3" s="1"/>
    </row>
    <row r="4" spans="1:8" s="6" customFormat="1" x14ac:dyDescent="0.2">
      <c r="A4" s="5" t="s">
        <v>628</v>
      </c>
    </row>
    <row r="5" spans="1:8" s="6" customFormat="1" ht="39.950000000000003" customHeight="1" x14ac:dyDescent="0.2">
      <c r="A5" s="180" t="s">
        <v>629</v>
      </c>
      <c r="B5" s="180"/>
      <c r="C5" s="180"/>
      <c r="D5" s="180"/>
      <c r="E5" s="18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630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588</v>
      </c>
      <c r="B9" s="8"/>
      <c r="C9" s="8"/>
      <c r="D9" s="8"/>
    </row>
    <row r="10" spans="1:8" s="6" customFormat="1" ht="26.1" customHeight="1" x14ac:dyDescent="0.2">
      <c r="A10" s="117" t="s">
        <v>631</v>
      </c>
      <c r="B10" s="181" t="s">
        <v>632</v>
      </c>
      <c r="C10" s="181"/>
      <c r="D10" s="181"/>
      <c r="E10" s="181"/>
    </row>
    <row r="11" spans="1:8" s="6" customFormat="1" ht="12.95" customHeight="1" x14ac:dyDescent="0.2">
      <c r="A11" s="118" t="s">
        <v>633</v>
      </c>
      <c r="B11" s="9" t="s">
        <v>634</v>
      </c>
      <c r="C11" s="9"/>
      <c r="D11" s="9"/>
      <c r="E11" s="9"/>
    </row>
    <row r="12" spans="1:8" s="6" customFormat="1" ht="26.1" customHeight="1" x14ac:dyDescent="0.2">
      <c r="A12" s="118" t="s">
        <v>635</v>
      </c>
      <c r="B12" s="181" t="s">
        <v>636</v>
      </c>
      <c r="C12" s="181"/>
      <c r="D12" s="181"/>
      <c r="E12" s="181"/>
    </row>
    <row r="13" spans="1:8" s="6" customFormat="1" ht="26.1" customHeight="1" x14ac:dyDescent="0.2">
      <c r="A13" s="118" t="s">
        <v>637</v>
      </c>
      <c r="B13" s="181" t="s">
        <v>638</v>
      </c>
      <c r="C13" s="181"/>
      <c r="D13" s="181"/>
      <c r="E13" s="181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639</v>
      </c>
      <c r="B15" s="9" t="s">
        <v>640</v>
      </c>
    </row>
    <row r="16" spans="1:8" s="6" customFormat="1" ht="12.95" customHeight="1" x14ac:dyDescent="0.2">
      <c r="A16" s="118" t="s">
        <v>641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614</v>
      </c>
    </row>
    <row r="19" spans="1:4" s="6" customFormat="1" ht="12.95" customHeight="1" x14ac:dyDescent="0.2">
      <c r="A19" s="119" t="s">
        <v>642</v>
      </c>
    </row>
    <row r="20" spans="1:4" s="6" customFormat="1" ht="12.95" customHeight="1" x14ac:dyDescent="0.2">
      <c r="A20" s="119" t="s">
        <v>643</v>
      </c>
    </row>
    <row r="21" spans="1:4" s="6" customFormat="1" x14ac:dyDescent="0.2">
      <c r="A21" s="8"/>
    </row>
    <row r="22" spans="1:4" s="6" customFormat="1" x14ac:dyDescent="0.2">
      <c r="A22" s="8" t="s">
        <v>644</v>
      </c>
      <c r="B22" s="8"/>
      <c r="C22" s="8"/>
      <c r="D22" s="8"/>
    </row>
    <row r="23" spans="1:4" s="6" customFormat="1" x14ac:dyDescent="0.2">
      <c r="A23" s="8" t="s">
        <v>645</v>
      </c>
      <c r="B23" s="8"/>
      <c r="C23" s="8"/>
      <c r="D23" s="8"/>
    </row>
    <row r="24" spans="1:4" s="6" customFormat="1" x14ac:dyDescent="0.2">
      <c r="A24" s="8" t="s">
        <v>646</v>
      </c>
      <c r="B24" s="8"/>
      <c r="C24" s="8"/>
      <c r="D24" s="8"/>
    </row>
    <row r="25" spans="1:4" s="6" customFormat="1" x14ac:dyDescent="0.2">
      <c r="A25" s="8" t="s">
        <v>647</v>
      </c>
      <c r="B25" s="8"/>
      <c r="C25" s="8"/>
      <c r="D25" s="8"/>
    </row>
    <row r="26" spans="1:4" s="6" customFormat="1" x14ac:dyDescent="0.2">
      <c r="A26" s="8" t="s">
        <v>648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650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selection activeCell="A4" sqref="A4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60" t="str">
        <f>'Notas a los Edos Financieros'!A1</f>
        <v>Sistema para el Desarrollo Integral de la Familia en el Municipio de León Guanajuato</v>
      </c>
      <c r="B1" s="161"/>
      <c r="C1" s="161"/>
      <c r="D1" s="161"/>
      <c r="E1" s="161"/>
      <c r="F1" s="161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60" t="s">
        <v>65</v>
      </c>
      <c r="B2" s="161"/>
      <c r="C2" s="161"/>
      <c r="D2" s="161"/>
      <c r="E2" s="161"/>
      <c r="F2" s="161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0" t="str">
        <f>'Notas a los Edos Financieros'!A3</f>
        <v>Correspondiente del 1 de enero al 31 de marzo del 2022</v>
      </c>
      <c r="B3" s="161"/>
      <c r="C3" s="161"/>
      <c r="D3" s="161"/>
      <c r="E3" s="161"/>
      <c r="F3" s="161"/>
      <c r="G3" s="34" t="s">
        <v>4</v>
      </c>
      <c r="H3" s="43">
        <f>'Notas a los Edos Financieros'!D3</f>
        <v>1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310495.73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v>2020</v>
      </c>
      <c r="F14" s="39">
        <v>2019</v>
      </c>
      <c r="G14" s="39"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79</v>
      </c>
      <c r="C16" s="42">
        <v>11381309.539999999</v>
      </c>
      <c r="D16" s="42">
        <v>590000</v>
      </c>
      <c r="E16" s="42">
        <v>590000</v>
      </c>
      <c r="F16" s="42">
        <v>590000</v>
      </c>
      <c r="G16" s="42">
        <v>590000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22354.63</v>
      </c>
      <c r="D20" s="42">
        <v>1319.1700000000019</v>
      </c>
      <c r="E20" s="42">
        <v>0</v>
      </c>
      <c r="F20" s="42">
        <v>0</v>
      </c>
      <c r="G20" s="42">
        <v>21035.46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6">
        <v>1126</v>
      </c>
      <c r="B22" s="137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6">
        <v>1129</v>
      </c>
      <c r="B23" s="137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348706.33</v>
      </c>
      <c r="D24" s="42">
        <v>348706.33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23734</v>
      </c>
    </row>
    <row r="42" spans="1:8" x14ac:dyDescent="0.2">
      <c r="A42" s="40">
        <v>1151</v>
      </c>
      <c r="B42" s="38" t="s">
        <v>111</v>
      </c>
      <c r="C42" s="42">
        <v>23734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v>78908443.769999996</v>
      </c>
      <c r="D54" s="42">
        <v>389968.76999999955</v>
      </c>
      <c r="E54" s="42">
        <v>22825845.449999999</v>
      </c>
    </row>
    <row r="55" spans="1:8" x14ac:dyDescent="0.2">
      <c r="A55" s="40">
        <v>1231</v>
      </c>
      <c r="B55" s="38" t="s">
        <v>122</v>
      </c>
      <c r="C55" s="42">
        <v>33047825.649999999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39388350.82</v>
      </c>
      <c r="D57" s="42">
        <v>389968.76999999955</v>
      </c>
      <c r="E57" s="42">
        <v>22825845.449999999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6472267.2999999998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v>38231537.999999993</v>
      </c>
      <c r="D62" s="42">
        <v>426899.33999999939</v>
      </c>
      <c r="E62" s="42">
        <v>33980151.310000002</v>
      </c>
    </row>
    <row r="63" spans="1:8" x14ac:dyDescent="0.2">
      <c r="A63" s="40">
        <v>1241</v>
      </c>
      <c r="B63" s="38" t="s">
        <v>130</v>
      </c>
      <c r="C63" s="42">
        <v>17758850.399999999</v>
      </c>
      <c r="D63" s="42">
        <v>181943.78000000119</v>
      </c>
      <c r="E63" s="42">
        <v>15496757.700000001</v>
      </c>
    </row>
    <row r="64" spans="1:8" x14ac:dyDescent="0.2">
      <c r="A64" s="40">
        <v>1242</v>
      </c>
      <c r="B64" s="38" t="s">
        <v>131</v>
      </c>
      <c r="C64" s="42">
        <v>722780.23</v>
      </c>
      <c r="D64" s="42">
        <v>3056.0399999999208</v>
      </c>
      <c r="E64" s="42">
        <v>692240.71</v>
      </c>
    </row>
    <row r="65" spans="1:8" x14ac:dyDescent="0.2">
      <c r="A65" s="40">
        <v>1243</v>
      </c>
      <c r="B65" s="38" t="s">
        <v>132</v>
      </c>
      <c r="C65" s="42">
        <v>4906324.3899999997</v>
      </c>
      <c r="D65" s="42">
        <v>90595.139999999665</v>
      </c>
      <c r="E65" s="42">
        <v>4568048.93</v>
      </c>
    </row>
    <row r="66" spans="1:8" x14ac:dyDescent="0.2">
      <c r="A66" s="40">
        <v>1244</v>
      </c>
      <c r="B66" s="38" t="s">
        <v>133</v>
      </c>
      <c r="C66" s="42">
        <v>12105159.359999999</v>
      </c>
      <c r="D66" s="42">
        <v>117757.04999999888</v>
      </c>
      <c r="E66" s="42">
        <v>11428442.84</v>
      </c>
    </row>
    <row r="67" spans="1:8" x14ac:dyDescent="0.2">
      <c r="A67" s="40">
        <v>1245</v>
      </c>
      <c r="B67" s="38" t="s">
        <v>134</v>
      </c>
      <c r="C67" s="42">
        <v>639645.43000000005</v>
      </c>
      <c r="D67" s="42">
        <v>3382.5599999999395</v>
      </c>
      <c r="E67" s="42">
        <v>588763.6</v>
      </c>
    </row>
    <row r="68" spans="1:8" x14ac:dyDescent="0.2">
      <c r="A68" s="40">
        <v>1246</v>
      </c>
      <c r="B68" s="38" t="s">
        <v>135</v>
      </c>
      <c r="C68" s="42">
        <v>2098778.19</v>
      </c>
      <c r="D68" s="42">
        <v>30164.769999999786</v>
      </c>
      <c r="E68" s="42">
        <v>1205897.5299999998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19087.8</v>
      </c>
      <c r="D74" s="42">
        <v>19087.8</v>
      </c>
      <c r="E74" s="42">
        <v>19087.8</v>
      </c>
    </row>
    <row r="75" spans="1:8" x14ac:dyDescent="0.2">
      <c r="A75" s="40">
        <v>1251</v>
      </c>
      <c r="B75" s="38" t="s">
        <v>142</v>
      </c>
      <c r="C75" s="42">
        <v>19087.8</v>
      </c>
      <c r="D75" s="42">
        <v>19087.8</v>
      </c>
      <c r="E75" s="42">
        <v>19087.8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289605.59999999998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289605.59999999998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v>3536531.95</v>
      </c>
      <c r="D103" s="42">
        <v>3028176.7</v>
      </c>
      <c r="E103" s="42">
        <v>35000</v>
      </c>
      <c r="F103" s="42">
        <v>310453.82</v>
      </c>
      <c r="G103" s="42">
        <v>162901.43</v>
      </c>
    </row>
    <row r="104" spans="1:8" x14ac:dyDescent="0.2">
      <c r="A104" s="40">
        <v>2111</v>
      </c>
      <c r="B104" s="38" t="s">
        <v>168</v>
      </c>
      <c r="C104" s="42">
        <v>50307.47</v>
      </c>
      <c r="D104" s="42">
        <v>50307.47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35000</v>
      </c>
      <c r="D105" s="42">
        <v>0</v>
      </c>
      <c r="E105" s="42">
        <v>35000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155100</v>
      </c>
      <c r="D108" s="42">
        <v>0</v>
      </c>
      <c r="E108" s="42">
        <v>0</v>
      </c>
      <c r="F108" s="42">
        <v>155100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155353.82</v>
      </c>
      <c r="D109" s="42">
        <v>0</v>
      </c>
      <c r="E109" s="42">
        <v>0</v>
      </c>
      <c r="F109" s="42">
        <v>155353.82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2860784.99</v>
      </c>
      <c r="D110" s="42">
        <v>2860784.99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279985.67</v>
      </c>
      <c r="D112" s="42">
        <v>117084.23999999999</v>
      </c>
      <c r="E112" s="42">
        <v>0</v>
      </c>
      <c r="F112" s="42">
        <v>0</v>
      </c>
      <c r="G112" s="42">
        <v>162901.43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zoomScaleNormal="100" workbookViewId="0">
      <selection activeCell="A4" sqref="A4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162" t="str">
        <f>ESF!A1</f>
        <v>Sistema para el Desarrollo Integral de la Familia en el Municipio de León Guanajuato</v>
      </c>
      <c r="B1" s="162"/>
      <c r="C1" s="162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162" t="s">
        <v>251</v>
      </c>
      <c r="B2" s="162"/>
      <c r="C2" s="162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2" t="str">
        <f>ESF!A3</f>
        <v>Correspondiente del 1 de enero al 31 de marzo del 2022</v>
      </c>
      <c r="B3" s="162"/>
      <c r="C3" s="162"/>
      <c r="D3" s="34" t="s">
        <v>4</v>
      </c>
      <c r="E3" s="43">
        <f>'Notas a los Edos Financieros'!D3</f>
        <v>1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3192366.27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1535890.59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1535890.59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1551674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104801.68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104801.68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v>43165238.32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43165238.32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43165238.32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333851.03999999998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333851.03999999998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333851.03999999998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v>30830168.550000001</v>
      </c>
      <c r="D98" s="70">
        <f>+C98/C98</f>
        <v>1</v>
      </c>
      <c r="E98" s="66"/>
    </row>
    <row r="99" spans="1:5" x14ac:dyDescent="0.2">
      <c r="A99" s="68">
        <v>5100</v>
      </c>
      <c r="B99" s="66" t="s">
        <v>333</v>
      </c>
      <c r="C99" s="69">
        <v>28937616.93</v>
      </c>
      <c r="D99" s="70">
        <f>+C99/$C$98</f>
        <v>0.93861364666460767</v>
      </c>
      <c r="E99" s="66"/>
    </row>
    <row r="100" spans="1:5" x14ac:dyDescent="0.2">
      <c r="A100" s="68">
        <v>5110</v>
      </c>
      <c r="B100" s="66" t="s">
        <v>334</v>
      </c>
      <c r="C100" s="69">
        <v>25541828.66</v>
      </c>
      <c r="D100" s="70">
        <f>+C100/$C$98</f>
        <v>0.82846866758371973</v>
      </c>
      <c r="E100" s="66"/>
    </row>
    <row r="101" spans="1:5" x14ac:dyDescent="0.2">
      <c r="A101" s="68">
        <v>5111</v>
      </c>
      <c r="B101" s="66" t="s">
        <v>335</v>
      </c>
      <c r="C101" s="69">
        <v>16779929.09</v>
      </c>
      <c r="D101" s="70">
        <f>+C101/$C$98</f>
        <v>0.54426978116537084</v>
      </c>
      <c r="E101" s="66"/>
    </row>
    <row r="102" spans="1:5" x14ac:dyDescent="0.2">
      <c r="A102" s="68">
        <v>5112</v>
      </c>
      <c r="B102" s="66" t="s">
        <v>336</v>
      </c>
      <c r="C102" s="69">
        <v>0</v>
      </c>
      <c r="D102" s="70" t="str">
        <f t="shared" ref="D102:D165" si="0">IFERROR(C102/C102,"")</f>
        <v/>
      </c>
      <c r="E102" s="66"/>
    </row>
    <row r="103" spans="1:5" x14ac:dyDescent="0.2">
      <c r="A103" s="68">
        <v>5113</v>
      </c>
      <c r="B103" s="66" t="s">
        <v>337</v>
      </c>
      <c r="C103" s="69">
        <v>2800287.65</v>
      </c>
      <c r="D103" s="70">
        <f t="shared" ref="D103:D127" si="1">+C103/$C$98</f>
        <v>9.082946288336137E-2</v>
      </c>
      <c r="E103" s="66"/>
    </row>
    <row r="104" spans="1:5" x14ac:dyDescent="0.2">
      <c r="A104" s="68">
        <v>5114</v>
      </c>
      <c r="B104" s="66" t="s">
        <v>338</v>
      </c>
      <c r="C104" s="69">
        <v>4060632.37</v>
      </c>
      <c r="D104" s="70">
        <f t="shared" si="1"/>
        <v>0.13170970387056155</v>
      </c>
      <c r="E104" s="66"/>
    </row>
    <row r="105" spans="1:5" x14ac:dyDescent="0.2">
      <c r="A105" s="68">
        <v>5115</v>
      </c>
      <c r="B105" s="66" t="s">
        <v>339</v>
      </c>
      <c r="C105" s="69">
        <v>1900979.55</v>
      </c>
      <c r="D105" s="70">
        <f t="shared" si="1"/>
        <v>6.1659719664425905E-2</v>
      </c>
      <c r="E105" s="66"/>
    </row>
    <row r="106" spans="1:5" x14ac:dyDescent="0.2">
      <c r="A106" s="68">
        <v>5116</v>
      </c>
      <c r="B106" s="66" t="s">
        <v>340</v>
      </c>
      <c r="C106" s="69">
        <v>0</v>
      </c>
      <c r="D106" s="70" t="str">
        <f t="shared" si="0"/>
        <v/>
      </c>
      <c r="E106" s="66"/>
    </row>
    <row r="107" spans="1:5" x14ac:dyDescent="0.2">
      <c r="A107" s="68">
        <v>5120</v>
      </c>
      <c r="B107" s="66" t="s">
        <v>341</v>
      </c>
      <c r="C107" s="69">
        <v>1207007.55</v>
      </c>
      <c r="D107" s="70">
        <f t="shared" si="1"/>
        <v>3.9150209251775238E-2</v>
      </c>
      <c r="E107" s="66"/>
    </row>
    <row r="108" spans="1:5" x14ac:dyDescent="0.2">
      <c r="A108" s="68">
        <v>5121</v>
      </c>
      <c r="B108" s="66" t="s">
        <v>342</v>
      </c>
      <c r="C108" s="69">
        <v>351440.87</v>
      </c>
      <c r="D108" s="70">
        <f t="shared" si="1"/>
        <v>1.1399252308012439E-2</v>
      </c>
      <c r="E108" s="66"/>
    </row>
    <row r="109" spans="1:5" x14ac:dyDescent="0.2">
      <c r="A109" s="68">
        <v>5122</v>
      </c>
      <c r="B109" s="66" t="s">
        <v>343</v>
      </c>
      <c r="C109" s="69">
        <v>309792.24</v>
      </c>
      <c r="D109" s="70">
        <f t="shared" si="1"/>
        <v>1.0048347270550357E-2</v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 t="str">
        <f t="shared" si="0"/>
        <v/>
      </c>
      <c r="E110" s="66"/>
    </row>
    <row r="111" spans="1:5" x14ac:dyDescent="0.2">
      <c r="A111" s="68">
        <v>5124</v>
      </c>
      <c r="B111" s="66" t="s">
        <v>345</v>
      </c>
      <c r="C111" s="69">
        <v>192836.17</v>
      </c>
      <c r="D111" s="70">
        <f t="shared" si="1"/>
        <v>6.2547880556429849E-3</v>
      </c>
      <c r="E111" s="66"/>
    </row>
    <row r="112" spans="1:5" x14ac:dyDescent="0.2">
      <c r="A112" s="68">
        <v>5125</v>
      </c>
      <c r="B112" s="66" t="s">
        <v>346</v>
      </c>
      <c r="C112" s="69">
        <v>23323.48</v>
      </c>
      <c r="D112" s="70">
        <f t="shared" si="1"/>
        <v>7.5651483909905512E-4</v>
      </c>
      <c r="E112" s="66"/>
    </row>
    <row r="113" spans="1:5" x14ac:dyDescent="0.2">
      <c r="A113" s="68">
        <v>5126</v>
      </c>
      <c r="B113" s="66" t="s">
        <v>347</v>
      </c>
      <c r="C113" s="69">
        <v>263344.68</v>
      </c>
      <c r="D113" s="70">
        <f t="shared" si="1"/>
        <v>8.5417852832335543E-3</v>
      </c>
      <c r="E113" s="66"/>
    </row>
    <row r="114" spans="1:5" x14ac:dyDescent="0.2">
      <c r="A114" s="68">
        <v>5127</v>
      </c>
      <c r="B114" s="66" t="s">
        <v>348</v>
      </c>
      <c r="C114" s="69">
        <v>10877</v>
      </c>
      <c r="D114" s="70">
        <f t="shared" si="1"/>
        <v>3.5280377991965274E-4</v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350</v>
      </c>
      <c r="C116" s="69">
        <v>55393.11</v>
      </c>
      <c r="D116" s="70">
        <f t="shared" si="1"/>
        <v>1.7967177153171937E-3</v>
      </c>
      <c r="E116" s="66"/>
    </row>
    <row r="117" spans="1:5" x14ac:dyDescent="0.2">
      <c r="A117" s="68">
        <v>5130</v>
      </c>
      <c r="B117" s="66" t="s">
        <v>351</v>
      </c>
      <c r="C117" s="69">
        <v>2188780.7200000002</v>
      </c>
      <c r="D117" s="70">
        <f t="shared" si="1"/>
        <v>7.0994769829112736E-2</v>
      </c>
      <c r="E117" s="66"/>
    </row>
    <row r="118" spans="1:5" x14ac:dyDescent="0.2">
      <c r="A118" s="68">
        <v>5131</v>
      </c>
      <c r="B118" s="66" t="s">
        <v>352</v>
      </c>
      <c r="C118" s="69">
        <v>466582.5</v>
      </c>
      <c r="D118" s="70">
        <f t="shared" si="1"/>
        <v>1.5133958779476086E-2</v>
      </c>
      <c r="E118" s="66"/>
    </row>
    <row r="119" spans="1:5" x14ac:dyDescent="0.2">
      <c r="A119" s="68">
        <v>5132</v>
      </c>
      <c r="B119" s="66" t="s">
        <v>353</v>
      </c>
      <c r="C119" s="69">
        <v>13187.36</v>
      </c>
      <c r="D119" s="70">
        <f t="shared" si="1"/>
        <v>4.2774206630148313E-4</v>
      </c>
      <c r="E119" s="66"/>
    </row>
    <row r="120" spans="1:5" x14ac:dyDescent="0.2">
      <c r="A120" s="68">
        <v>5133</v>
      </c>
      <c r="B120" s="66" t="s">
        <v>354</v>
      </c>
      <c r="C120" s="69">
        <v>518942.35</v>
      </c>
      <c r="D120" s="70">
        <f t="shared" si="1"/>
        <v>1.6832290396284581E-2</v>
      </c>
      <c r="E120" s="66"/>
    </row>
    <row r="121" spans="1:5" x14ac:dyDescent="0.2">
      <c r="A121" s="68">
        <v>5134</v>
      </c>
      <c r="B121" s="66" t="s">
        <v>355</v>
      </c>
      <c r="C121" s="69">
        <v>18123.54</v>
      </c>
      <c r="D121" s="70">
        <f t="shared" si="1"/>
        <v>5.8785082444837947E-4</v>
      </c>
      <c r="E121" s="66"/>
    </row>
    <row r="122" spans="1:5" x14ac:dyDescent="0.2">
      <c r="A122" s="68">
        <v>5135</v>
      </c>
      <c r="B122" s="66" t="s">
        <v>356</v>
      </c>
      <c r="C122" s="69">
        <v>506427.68</v>
      </c>
      <c r="D122" s="70">
        <f t="shared" si="1"/>
        <v>1.6426367542515429E-2</v>
      </c>
      <c r="E122" s="66"/>
    </row>
    <row r="123" spans="1:5" x14ac:dyDescent="0.2">
      <c r="A123" s="68">
        <v>5136</v>
      </c>
      <c r="B123" s="66" t="s">
        <v>357</v>
      </c>
      <c r="C123" s="69">
        <v>0</v>
      </c>
      <c r="D123" s="70" t="str">
        <f t="shared" si="0"/>
        <v/>
      </c>
      <c r="E123" s="66"/>
    </row>
    <row r="124" spans="1:5" x14ac:dyDescent="0.2">
      <c r="A124" s="68">
        <v>5137</v>
      </c>
      <c r="B124" s="66" t="s">
        <v>358</v>
      </c>
      <c r="C124" s="69">
        <v>70037</v>
      </c>
      <c r="D124" s="70">
        <f t="shared" si="1"/>
        <v>2.2717034415953592E-3</v>
      </c>
      <c r="E124" s="66"/>
    </row>
    <row r="125" spans="1:5" x14ac:dyDescent="0.2">
      <c r="A125" s="68">
        <v>5138</v>
      </c>
      <c r="B125" s="66" t="s">
        <v>359</v>
      </c>
      <c r="C125" s="69">
        <v>64268.41</v>
      </c>
      <c r="D125" s="70">
        <f t="shared" si="1"/>
        <v>2.0845948310587487E-3</v>
      </c>
      <c r="E125" s="66"/>
    </row>
    <row r="126" spans="1:5" x14ac:dyDescent="0.2">
      <c r="A126" s="68">
        <v>5139</v>
      </c>
      <c r="B126" s="66" t="s">
        <v>360</v>
      </c>
      <c r="C126" s="69">
        <v>531211.88</v>
      </c>
      <c r="D126" s="70">
        <f t="shared" si="1"/>
        <v>1.7230261947432653E-2</v>
      </c>
      <c r="E126" s="66"/>
    </row>
    <row r="127" spans="1:5" x14ac:dyDescent="0.2">
      <c r="A127" s="68">
        <v>5200</v>
      </c>
      <c r="B127" s="66" t="s">
        <v>361</v>
      </c>
      <c r="C127" s="69">
        <v>1019734.14</v>
      </c>
      <c r="D127" s="70">
        <f t="shared" si="1"/>
        <v>3.3075853553839879E-2</v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370</v>
      </c>
      <c r="C137" s="69">
        <v>1019734.14</v>
      </c>
      <c r="D137" s="70">
        <f t="shared" ref="D137:D140" si="2">+C137/$C$98</f>
        <v>3.3075853553839879E-2</v>
      </c>
      <c r="E137" s="66"/>
    </row>
    <row r="138" spans="1:5" x14ac:dyDescent="0.2">
      <c r="A138" s="68">
        <v>5241</v>
      </c>
      <c r="B138" s="66" t="s">
        <v>371</v>
      </c>
      <c r="C138" s="69">
        <v>483941.18</v>
      </c>
      <c r="D138" s="70">
        <f t="shared" si="2"/>
        <v>1.5697000787237018E-2</v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 t="str">
        <f t="shared" si="0"/>
        <v/>
      </c>
      <c r="E139" s="66"/>
    </row>
    <row r="140" spans="1:5" x14ac:dyDescent="0.2">
      <c r="A140" s="68">
        <v>5243</v>
      </c>
      <c r="B140" s="66" t="s">
        <v>373</v>
      </c>
      <c r="C140" s="69">
        <v>535792.96</v>
      </c>
      <c r="D140" s="70">
        <f t="shared" si="2"/>
        <v>1.7378852766602858E-2</v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 t="str">
        <f t="shared" si="0"/>
        <v/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 t="str">
        <f t="shared" si="0"/>
        <v/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 t="str">
        <f t="shared" si="0"/>
        <v/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 t="str">
        <f t="shared" ref="D166:D216" si="3">IFERROR(C166/C166,"")</f>
        <v/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 t="str">
        <f t="shared" si="3"/>
        <v/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 t="str">
        <f t="shared" si="3"/>
        <v/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 t="str">
        <f t="shared" si="3"/>
        <v/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 t="str">
        <f t="shared" si="3"/>
        <v/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 t="str">
        <f t="shared" si="3"/>
        <v/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 t="str">
        <f t="shared" si="3"/>
        <v/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 t="str">
        <f t="shared" si="3"/>
        <v/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 t="str">
        <f t="shared" si="3"/>
        <v/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 t="str">
        <f t="shared" si="3"/>
        <v/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 t="str">
        <f t="shared" si="3"/>
        <v/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 t="str">
        <f t="shared" si="3"/>
        <v/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 t="str">
        <f t="shared" si="3"/>
        <v/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 t="str">
        <f t="shared" si="3"/>
        <v/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 t="str">
        <f t="shared" si="3"/>
        <v/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 t="str">
        <f t="shared" si="3"/>
        <v/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 t="str">
        <f t="shared" si="3"/>
        <v/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 t="str">
        <f t="shared" si="3"/>
        <v/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 t="str">
        <f t="shared" si="3"/>
        <v/>
      </c>
      <c r="E184" s="66"/>
    </row>
    <row r="185" spans="1:5" x14ac:dyDescent="0.2">
      <c r="A185" s="68">
        <v>5500</v>
      </c>
      <c r="B185" s="66" t="s">
        <v>413</v>
      </c>
      <c r="C185" s="69">
        <v>872817.48</v>
      </c>
      <c r="D185" s="70">
        <f t="shared" ref="D185:D186" si="4">+C185/$C$98</f>
        <v>2.831049978155244E-2</v>
      </c>
      <c r="E185" s="66"/>
    </row>
    <row r="186" spans="1:5" x14ac:dyDescent="0.2">
      <c r="A186" s="68">
        <v>5510</v>
      </c>
      <c r="B186" s="66" t="s">
        <v>414</v>
      </c>
      <c r="C186" s="69">
        <v>816868.11</v>
      </c>
      <c r="D186" s="70">
        <f t="shared" si="4"/>
        <v>2.6495739349436671E-2</v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 t="str">
        <f t="shared" si="3"/>
        <v/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 t="str">
        <f t="shared" si="3"/>
        <v/>
      </c>
      <c r="E188" s="66"/>
    </row>
    <row r="189" spans="1:5" x14ac:dyDescent="0.2">
      <c r="A189" s="68">
        <v>5513</v>
      </c>
      <c r="B189" s="66" t="s">
        <v>417</v>
      </c>
      <c r="C189" s="69">
        <v>389968.77</v>
      </c>
      <c r="D189" s="70">
        <f t="shared" ref="D189:D191" si="5">+C189/$C$98</f>
        <v>1.2648934090890658E-2</v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 t="str">
        <f t="shared" si="3"/>
        <v/>
      </c>
      <c r="E190" s="66"/>
    </row>
    <row r="191" spans="1:5" x14ac:dyDescent="0.2">
      <c r="A191" s="68">
        <v>5515</v>
      </c>
      <c r="B191" s="66" t="s">
        <v>419</v>
      </c>
      <c r="C191" s="69">
        <v>426899.34</v>
      </c>
      <c r="D191" s="70">
        <f t="shared" si="5"/>
        <v>1.3846805258546016E-2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 t="str">
        <f t="shared" si="3"/>
        <v/>
      </c>
      <c r="E192" s="66"/>
    </row>
    <row r="193" spans="1:5" x14ac:dyDescent="0.2">
      <c r="A193" s="68">
        <v>5517</v>
      </c>
      <c r="B193" s="66" t="s">
        <v>421</v>
      </c>
      <c r="C193" s="69">
        <v>0</v>
      </c>
      <c r="D193" s="70" t="str">
        <f t="shared" si="3"/>
        <v/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 t="str">
        <f t="shared" si="3"/>
        <v/>
      </c>
      <c r="E194" s="66"/>
    </row>
    <row r="195" spans="1:5" x14ac:dyDescent="0.2">
      <c r="A195" s="68">
        <v>5520</v>
      </c>
      <c r="B195" s="66" t="s">
        <v>423</v>
      </c>
      <c r="C195" s="69">
        <v>0</v>
      </c>
      <c r="D195" s="70" t="str">
        <f t="shared" si="3"/>
        <v/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 t="str">
        <f t="shared" si="3"/>
        <v/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 t="str">
        <f t="shared" si="3"/>
        <v/>
      </c>
      <c r="E197" s="66"/>
    </row>
    <row r="198" spans="1:5" x14ac:dyDescent="0.2">
      <c r="A198" s="68">
        <v>5530</v>
      </c>
      <c r="B198" s="66" t="s">
        <v>426</v>
      </c>
      <c r="C198" s="69">
        <v>55949.37</v>
      </c>
      <c r="D198" s="70">
        <f t="shared" ref="D198" si="6">+C198/$C$98</f>
        <v>1.8147604321157693E-3</v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 t="str">
        <f t="shared" si="3"/>
        <v/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 t="str">
        <f t="shared" si="3"/>
        <v/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 t="str">
        <f t="shared" si="3"/>
        <v/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 t="str">
        <f t="shared" si="3"/>
        <v/>
      </c>
      <c r="E202" s="66"/>
    </row>
    <row r="203" spans="1:5" x14ac:dyDescent="0.2">
      <c r="A203" s="68">
        <v>5535</v>
      </c>
      <c r="B203" s="66" t="s">
        <v>431</v>
      </c>
      <c r="C203" s="69">
        <v>55949.37</v>
      </c>
      <c r="D203" s="70">
        <f t="shared" ref="D203" si="7">+C203/$C$98</f>
        <v>1.8147604321157693E-3</v>
      </c>
      <c r="E203" s="66"/>
    </row>
    <row r="204" spans="1:5" x14ac:dyDescent="0.2">
      <c r="A204" s="68">
        <v>5590</v>
      </c>
      <c r="B204" s="66" t="s">
        <v>434</v>
      </c>
      <c r="C204" s="69">
        <v>0</v>
      </c>
      <c r="D204" s="70" t="str">
        <f t="shared" si="3"/>
        <v/>
      </c>
      <c r="E204" s="66"/>
    </row>
    <row r="205" spans="1:5" x14ac:dyDescent="0.2">
      <c r="A205" s="68">
        <v>5591</v>
      </c>
      <c r="B205" s="66" t="s">
        <v>435</v>
      </c>
      <c r="C205" s="69">
        <v>0</v>
      </c>
      <c r="D205" s="70" t="str">
        <f t="shared" si="3"/>
        <v/>
      </c>
      <c r="E205" s="66"/>
    </row>
    <row r="206" spans="1:5" x14ac:dyDescent="0.2">
      <c r="A206" s="68">
        <v>5592</v>
      </c>
      <c r="B206" s="66" t="s">
        <v>436</v>
      </c>
      <c r="C206" s="69">
        <v>0</v>
      </c>
      <c r="D206" s="70" t="str">
        <f t="shared" si="3"/>
        <v/>
      </c>
      <c r="E206" s="66"/>
    </row>
    <row r="207" spans="1:5" x14ac:dyDescent="0.2">
      <c r="A207" s="68">
        <v>5593</v>
      </c>
      <c r="B207" s="66" t="s">
        <v>437</v>
      </c>
      <c r="C207" s="69">
        <v>0</v>
      </c>
      <c r="D207" s="70" t="str">
        <f t="shared" si="3"/>
        <v/>
      </c>
      <c r="E207" s="66"/>
    </row>
    <row r="208" spans="1:5" x14ac:dyDescent="0.2">
      <c r="A208" s="68">
        <v>5594</v>
      </c>
      <c r="B208" s="66" t="s">
        <v>438</v>
      </c>
      <c r="C208" s="69">
        <v>0</v>
      </c>
      <c r="D208" s="70" t="str">
        <f t="shared" si="3"/>
        <v/>
      </c>
      <c r="E208" s="66"/>
    </row>
    <row r="209" spans="1:5" x14ac:dyDescent="0.2">
      <c r="A209" s="68">
        <v>5595</v>
      </c>
      <c r="B209" s="66" t="s">
        <v>439</v>
      </c>
      <c r="C209" s="69">
        <v>0</v>
      </c>
      <c r="D209" s="70" t="str">
        <f t="shared" si="3"/>
        <v/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 t="str">
        <f t="shared" si="3"/>
        <v/>
      </c>
      <c r="E210" s="66"/>
    </row>
    <row r="211" spans="1:5" x14ac:dyDescent="0.2">
      <c r="A211" s="68">
        <v>5597</v>
      </c>
      <c r="B211" s="66" t="s">
        <v>440</v>
      </c>
      <c r="C211" s="69">
        <v>0</v>
      </c>
      <c r="D211" s="70" t="str">
        <f t="shared" si="3"/>
        <v/>
      </c>
      <c r="E211" s="66"/>
    </row>
    <row r="212" spans="1:5" x14ac:dyDescent="0.2">
      <c r="A212" s="68">
        <v>5598</v>
      </c>
      <c r="B212" s="66" t="s">
        <v>441</v>
      </c>
      <c r="C212" s="69">
        <v>0</v>
      </c>
      <c r="D212" s="70" t="str">
        <f t="shared" si="3"/>
        <v/>
      </c>
      <c r="E212" s="66"/>
    </row>
    <row r="213" spans="1:5" x14ac:dyDescent="0.2">
      <c r="A213" s="68">
        <v>5599</v>
      </c>
      <c r="B213" s="66" t="s">
        <v>442</v>
      </c>
      <c r="C213" s="69">
        <v>0</v>
      </c>
      <c r="D213" s="70" t="str">
        <f t="shared" si="3"/>
        <v/>
      </c>
      <c r="E213" s="66"/>
    </row>
    <row r="214" spans="1:5" x14ac:dyDescent="0.2">
      <c r="A214" s="68">
        <v>5600</v>
      </c>
      <c r="B214" s="66" t="s">
        <v>443</v>
      </c>
      <c r="C214" s="69">
        <v>0</v>
      </c>
      <c r="D214" s="70" t="str">
        <f t="shared" si="3"/>
        <v/>
      </c>
      <c r="E214" s="66"/>
    </row>
    <row r="215" spans="1:5" x14ac:dyDescent="0.2">
      <c r="A215" s="68">
        <v>5610</v>
      </c>
      <c r="B215" s="66" t="s">
        <v>444</v>
      </c>
      <c r="C215" s="69">
        <v>0</v>
      </c>
      <c r="D215" s="70" t="str">
        <f t="shared" si="3"/>
        <v/>
      </c>
      <c r="E215" s="66"/>
    </row>
    <row r="216" spans="1:5" x14ac:dyDescent="0.2">
      <c r="A216" s="68">
        <v>5611</v>
      </c>
      <c r="B216" s="66" t="s">
        <v>445</v>
      </c>
      <c r="C216" s="69">
        <v>0</v>
      </c>
      <c r="D216" s="70" t="str">
        <f t="shared" si="3"/>
        <v/>
      </c>
      <c r="E216" s="66"/>
    </row>
    <row r="218" spans="1:5" x14ac:dyDescent="0.2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446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447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447</v>
      </c>
    </row>
    <row r="13" spans="1:2" ht="22.5" x14ac:dyDescent="0.2">
      <c r="A13" s="114"/>
      <c r="B13" s="25" t="s">
        <v>448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449</v>
      </c>
    </row>
    <row r="18" spans="1:2" ht="15" customHeight="1" x14ac:dyDescent="0.2">
      <c r="A18" s="32"/>
      <c r="B18" s="23" t="s">
        <v>450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activeCell="A4" sqref="A4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63" t="str">
        <f>ESF!A1</f>
        <v>Sistema para el Desarrollo Integral de la Familia en el Municipio de León Guanajuato</v>
      </c>
      <c r="B1" s="163"/>
      <c r="C1" s="163"/>
      <c r="D1" s="45" t="s">
        <v>0</v>
      </c>
      <c r="E1" s="46">
        <f>'Notas a los Edos Financieros'!D1</f>
        <v>2022</v>
      </c>
    </row>
    <row r="2" spans="1:5" ht="18.95" customHeight="1" x14ac:dyDescent="0.2">
      <c r="A2" s="163" t="s">
        <v>451</v>
      </c>
      <c r="B2" s="163"/>
      <c r="C2" s="163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3" t="str">
        <f>ESF!A3</f>
        <v>Correspondiente del 1 de enero al 31 de marzo del 2022</v>
      </c>
      <c r="B3" s="163"/>
      <c r="C3" s="163"/>
      <c r="D3" s="45" t="s">
        <v>4</v>
      </c>
      <c r="E3" s="46">
        <f>'Notas a los Edos Financieros'!D3</f>
        <v>1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452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79700086</v>
      </c>
    </row>
    <row r="9" spans="1:5" x14ac:dyDescent="0.2">
      <c r="A9" s="51">
        <v>3120</v>
      </c>
      <c r="B9" s="47" t="s">
        <v>453</v>
      </c>
      <c r="C9" s="52">
        <v>0</v>
      </c>
    </row>
    <row r="10" spans="1:5" x14ac:dyDescent="0.2">
      <c r="A10" s="51">
        <v>3130</v>
      </c>
      <c r="B10" s="47" t="s">
        <v>454</v>
      </c>
      <c r="C10" s="52">
        <v>0</v>
      </c>
    </row>
    <row r="12" spans="1:5" x14ac:dyDescent="0.2">
      <c r="A12" s="49" t="s">
        <v>455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456</v>
      </c>
      <c r="E13" s="50"/>
    </row>
    <row r="14" spans="1:5" x14ac:dyDescent="0.2">
      <c r="A14" s="51">
        <v>3210</v>
      </c>
      <c r="B14" s="47" t="s">
        <v>457</v>
      </c>
      <c r="C14" s="52">
        <v>15861287.08</v>
      </c>
    </row>
    <row r="15" spans="1:5" x14ac:dyDescent="0.2">
      <c r="A15" s="51">
        <v>3220</v>
      </c>
      <c r="B15" s="47" t="s">
        <v>458</v>
      </c>
      <c r="C15" s="52">
        <v>-3801327.38</v>
      </c>
    </row>
    <row r="16" spans="1:5" x14ac:dyDescent="0.2">
      <c r="A16" s="51">
        <v>3230</v>
      </c>
      <c r="B16" s="47" t="s">
        <v>459</v>
      </c>
      <c r="C16" s="52">
        <v>0</v>
      </c>
    </row>
    <row r="17" spans="1:3" x14ac:dyDescent="0.2">
      <c r="A17" s="51">
        <v>3231</v>
      </c>
      <c r="B17" s="47" t="s">
        <v>460</v>
      </c>
      <c r="C17" s="52">
        <v>0</v>
      </c>
    </row>
    <row r="18" spans="1:3" x14ac:dyDescent="0.2">
      <c r="A18" s="51">
        <v>3232</v>
      </c>
      <c r="B18" s="47" t="s">
        <v>461</v>
      </c>
      <c r="C18" s="52">
        <v>0</v>
      </c>
    </row>
    <row r="19" spans="1:3" x14ac:dyDescent="0.2">
      <c r="A19" s="51">
        <v>3233</v>
      </c>
      <c r="B19" s="47" t="s">
        <v>462</v>
      </c>
      <c r="C19" s="52">
        <v>0</v>
      </c>
    </row>
    <row r="20" spans="1:3" x14ac:dyDescent="0.2">
      <c r="A20" s="51">
        <v>3239</v>
      </c>
      <c r="B20" s="47" t="s">
        <v>463</v>
      </c>
      <c r="C20" s="52">
        <v>0</v>
      </c>
    </row>
    <row r="21" spans="1:3" x14ac:dyDescent="0.2">
      <c r="A21" s="51">
        <v>3240</v>
      </c>
      <c r="B21" s="47" t="s">
        <v>464</v>
      </c>
      <c r="C21" s="52">
        <v>0</v>
      </c>
    </row>
    <row r="22" spans="1:3" x14ac:dyDescent="0.2">
      <c r="A22" s="51">
        <v>3241</v>
      </c>
      <c r="B22" s="47" t="s">
        <v>465</v>
      </c>
      <c r="C22" s="52">
        <v>0</v>
      </c>
    </row>
    <row r="23" spans="1:3" x14ac:dyDescent="0.2">
      <c r="A23" s="51">
        <v>3242</v>
      </c>
      <c r="B23" s="47" t="s">
        <v>466</v>
      </c>
      <c r="C23" s="52">
        <v>0</v>
      </c>
    </row>
    <row r="24" spans="1:3" x14ac:dyDescent="0.2">
      <c r="A24" s="51">
        <v>3243</v>
      </c>
      <c r="B24" s="47" t="s">
        <v>467</v>
      </c>
      <c r="C24" s="52">
        <v>0</v>
      </c>
    </row>
    <row r="25" spans="1:3" x14ac:dyDescent="0.2">
      <c r="A25" s="51">
        <v>3250</v>
      </c>
      <c r="B25" s="47" t="s">
        <v>468</v>
      </c>
      <c r="C25" s="52">
        <v>0</v>
      </c>
    </row>
    <row r="26" spans="1:3" x14ac:dyDescent="0.2">
      <c r="A26" s="51">
        <v>3251</v>
      </c>
      <c r="B26" s="47" t="s">
        <v>469</v>
      </c>
      <c r="C26" s="52">
        <v>0</v>
      </c>
    </row>
    <row r="27" spans="1:3" x14ac:dyDescent="0.2">
      <c r="A27" s="51">
        <v>3252</v>
      </c>
      <c r="B27" s="47" t="s">
        <v>470</v>
      </c>
      <c r="C27" s="52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471</v>
      </c>
    </row>
    <row r="8" spans="1:2" ht="22.5" x14ac:dyDescent="0.2">
      <c r="B8" s="25" t="s">
        <v>472</v>
      </c>
    </row>
    <row r="9" spans="1:2" ht="15" customHeight="1" x14ac:dyDescent="0.2">
      <c r="B9" s="27" t="s">
        <v>473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G157"/>
  <sheetViews>
    <sheetView workbookViewId="0">
      <selection activeCell="A4" sqref="A4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3" t="str">
        <f>ESF!A1</f>
        <v>Sistema para el Desarrollo Integral de la Familia en el Municipio de León Guanajuato</v>
      </c>
      <c r="B1" s="163"/>
      <c r="C1" s="163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63" t="s">
        <v>474</v>
      </c>
      <c r="B2" s="163"/>
      <c r="C2" s="163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3" t="str">
        <f>ESF!A3</f>
        <v>Correspondiente del 1 de enero al 31 de marzo del 2022</v>
      </c>
      <c r="B3" s="163"/>
      <c r="C3" s="163"/>
      <c r="D3" s="45" t="s">
        <v>4</v>
      </c>
      <c r="E3" s="46">
        <f>'Notas a los Edos Financieros'!D3</f>
        <v>1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475</v>
      </c>
      <c r="B6" s="49"/>
      <c r="C6" s="49"/>
      <c r="D6" s="49"/>
    </row>
    <row r="7" spans="1:5" x14ac:dyDescent="0.2">
      <c r="A7" s="50" t="s">
        <v>68</v>
      </c>
      <c r="B7" s="50" t="s">
        <v>476</v>
      </c>
      <c r="C7" s="124">
        <v>2022</v>
      </c>
      <c r="D7" s="124">
        <v>2021</v>
      </c>
    </row>
    <row r="8" spans="1:5" x14ac:dyDescent="0.2">
      <c r="A8" s="51">
        <v>1111</v>
      </c>
      <c r="B8" s="47" t="s">
        <v>477</v>
      </c>
      <c r="C8" s="52">
        <v>102000</v>
      </c>
      <c r="D8" s="52">
        <v>119940</v>
      </c>
    </row>
    <row r="9" spans="1:5" x14ac:dyDescent="0.2">
      <c r="A9" s="51">
        <v>1112</v>
      </c>
      <c r="B9" s="47" t="s">
        <v>478</v>
      </c>
      <c r="C9" s="52">
        <v>24699193.550000001</v>
      </c>
      <c r="D9" s="52">
        <v>21284572.280000001</v>
      </c>
    </row>
    <row r="10" spans="1:5" x14ac:dyDescent="0.2">
      <c r="A10" s="51">
        <v>1113</v>
      </c>
      <c r="B10" s="47" t="s">
        <v>479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310495.73</v>
      </c>
      <c r="D11" s="52">
        <v>41.93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480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481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482</v>
      </c>
      <c r="C15" s="120">
        <v>25111689.280000001</v>
      </c>
      <c r="D15" s="120">
        <v>21404554.210000001</v>
      </c>
    </row>
    <row r="18" spans="1:4" x14ac:dyDescent="0.2">
      <c r="A18" s="49" t="s">
        <v>483</v>
      </c>
      <c r="B18" s="49"/>
      <c r="C18" s="49"/>
      <c r="D18" s="49"/>
    </row>
    <row r="19" spans="1:4" x14ac:dyDescent="0.2">
      <c r="A19" s="50" t="s">
        <v>68</v>
      </c>
      <c r="B19" s="50" t="s">
        <v>476</v>
      </c>
      <c r="C19" s="124" t="s">
        <v>484</v>
      </c>
      <c r="D19" s="124" t="s">
        <v>485</v>
      </c>
    </row>
    <row r="20" spans="1:4" x14ac:dyDescent="0.2">
      <c r="A20" s="58">
        <v>1230</v>
      </c>
      <c r="B20" s="59" t="s">
        <v>121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20">
        <v>25550.16</v>
      </c>
      <c r="D28" s="120">
        <v>25550.16</v>
      </c>
    </row>
    <row r="29" spans="1:4" x14ac:dyDescent="0.2">
      <c r="A29" s="51">
        <v>1241</v>
      </c>
      <c r="B29" s="47" t="s">
        <v>130</v>
      </c>
      <c r="C29" s="52">
        <v>18068.16</v>
      </c>
      <c r="D29" s="52">
        <v>18068.16</v>
      </c>
    </row>
    <row r="30" spans="1:4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7482</v>
      </c>
      <c r="D31" s="52">
        <v>7482</v>
      </c>
    </row>
    <row r="32" spans="1:4" x14ac:dyDescent="0.2">
      <c r="A32" s="51">
        <v>1244</v>
      </c>
      <c r="B32" s="47" t="s">
        <v>133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0</v>
      </c>
      <c r="D34" s="52">
        <v>0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20">
        <v>0</v>
      </c>
      <c r="D37" s="120"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2" t="s">
        <v>486</v>
      </c>
      <c r="C43" s="120">
        <v>25550.16</v>
      </c>
      <c r="D43" s="120">
        <v>25550.16</v>
      </c>
    </row>
    <row r="45" spans="1:6" ht="15" x14ac:dyDescent="0.25">
      <c r="A45" s="49" t="s">
        <v>487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476</v>
      </c>
      <c r="C46" s="124">
        <v>2022</v>
      </c>
      <c r="D46" s="124">
        <v>2021</v>
      </c>
      <c r="F46"/>
    </row>
    <row r="47" spans="1:6" ht="9.9499999999999993" customHeight="1" x14ac:dyDescent="0.25">
      <c r="A47" s="58">
        <v>3210</v>
      </c>
      <c r="B47" s="59" t="s">
        <v>488</v>
      </c>
      <c r="C47" s="120">
        <v>15861287.08</v>
      </c>
      <c r="D47" s="120">
        <v>1562291.46</v>
      </c>
      <c r="E47" s="140"/>
      <c r="F47"/>
    </row>
    <row r="48" spans="1:6" ht="9.9499999999999993" customHeight="1" x14ac:dyDescent="0.25">
      <c r="A48" s="51"/>
      <c r="B48" s="132" t="s">
        <v>489</v>
      </c>
      <c r="C48" s="120">
        <v>816868.1100000001</v>
      </c>
      <c r="D48" s="120">
        <v>3458128.44</v>
      </c>
      <c r="E48" s="141"/>
      <c r="F48"/>
    </row>
    <row r="49" spans="1:6" ht="9.9499999999999993" customHeight="1" x14ac:dyDescent="0.25">
      <c r="A49" s="58">
        <v>5400</v>
      </c>
      <c r="B49" s="59" t="s">
        <v>399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490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491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492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493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493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494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20">
        <v>816868.1100000001</v>
      </c>
      <c r="D61" s="120">
        <v>3458128.44</v>
      </c>
      <c r="F61"/>
    </row>
    <row r="62" spans="1:6" ht="9.9499999999999993" customHeight="1" x14ac:dyDescent="0.25">
      <c r="A62" s="58">
        <v>5510</v>
      </c>
      <c r="B62" s="59" t="s">
        <v>414</v>
      </c>
      <c r="C62" s="120">
        <v>816868.1100000001</v>
      </c>
      <c r="D62" s="120">
        <v>3458128.44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389968.77</v>
      </c>
      <c r="D65" s="52">
        <v>1605585</v>
      </c>
      <c r="F65"/>
    </row>
    <row r="66" spans="1:6" ht="9.9499999999999993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52">
        <v>426899.34</v>
      </c>
      <c r="D67" s="52">
        <v>1852543.44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5540</v>
      </c>
      <c r="B80" s="59" t="s">
        <v>432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5541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433</v>
      </c>
      <c r="C82" s="120">
        <v>0</v>
      </c>
      <c r="D82" s="120">
        <v>0</v>
      </c>
      <c r="F82"/>
    </row>
    <row r="83" spans="1:6" ht="9.9499999999999993" customHeight="1" x14ac:dyDescent="0.25">
      <c r="A83" s="51">
        <v>5551</v>
      </c>
      <c r="B83" s="47" t="s">
        <v>433</v>
      </c>
      <c r="C83" s="52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434</v>
      </c>
      <c r="C84" s="120">
        <v>0</v>
      </c>
      <c r="D84" s="120">
        <v>0</v>
      </c>
      <c r="F84"/>
    </row>
    <row r="85" spans="1:6" ht="9.9499999999999993" customHeight="1" x14ac:dyDescent="0.25">
      <c r="A85" s="51">
        <v>5591</v>
      </c>
      <c r="B85" s="47" t="s">
        <v>435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5592</v>
      </c>
      <c r="B86" s="47" t="s">
        <v>436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5593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5594</v>
      </c>
      <c r="B88" s="47" t="s">
        <v>495</v>
      </c>
      <c r="C88" s="52">
        <v>0</v>
      </c>
      <c r="D88" s="52">
        <v>0</v>
      </c>
      <c r="F88"/>
    </row>
    <row r="89" spans="1:6" ht="9.9499999999999993" customHeight="1" x14ac:dyDescent="0.25">
      <c r="A89" s="51">
        <v>5595</v>
      </c>
      <c r="B89" s="47" t="s">
        <v>439</v>
      </c>
      <c r="C89" s="52">
        <v>0</v>
      </c>
      <c r="D89" s="52">
        <v>0</v>
      </c>
      <c r="F89"/>
    </row>
    <row r="90" spans="1:6" ht="9.9499999999999993" customHeight="1" x14ac:dyDescent="0.25">
      <c r="A90" s="51">
        <v>5596</v>
      </c>
      <c r="B90" s="47" t="s">
        <v>328</v>
      </c>
      <c r="C90" s="52">
        <v>0</v>
      </c>
      <c r="D90" s="52">
        <v>0</v>
      </c>
      <c r="F90"/>
    </row>
    <row r="91" spans="1:6" ht="9.9499999999999993" customHeight="1" x14ac:dyDescent="0.25">
      <c r="A91" s="51">
        <v>5597</v>
      </c>
      <c r="B91" s="47" t="s">
        <v>440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5599</v>
      </c>
      <c r="B92" s="47" t="s">
        <v>442</v>
      </c>
      <c r="C92" s="52">
        <v>0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443</v>
      </c>
      <c r="C93" s="120">
        <v>0</v>
      </c>
      <c r="D93" s="120">
        <v>0</v>
      </c>
      <c r="F93"/>
    </row>
    <row r="94" spans="1:6" ht="9.9499999999999993" customHeight="1" x14ac:dyDescent="0.25">
      <c r="A94" s="58">
        <v>5610</v>
      </c>
      <c r="B94" s="59" t="s">
        <v>444</v>
      </c>
      <c r="C94" s="120">
        <v>0</v>
      </c>
      <c r="D94" s="120">
        <v>0</v>
      </c>
      <c r="F94"/>
    </row>
    <row r="95" spans="1:6" ht="9.9499999999999993" customHeight="1" x14ac:dyDescent="0.25">
      <c r="A95" s="51">
        <v>5611</v>
      </c>
      <c r="B95" s="47" t="s">
        <v>445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2110</v>
      </c>
      <c r="B96" s="133" t="s">
        <v>496</v>
      </c>
      <c r="C96" s="120">
        <v>0</v>
      </c>
      <c r="D96" s="120">
        <v>0</v>
      </c>
      <c r="F96"/>
    </row>
    <row r="97" spans="1:6" ht="9.9499999999999993" customHeight="1" x14ac:dyDescent="0.25">
      <c r="A97" s="51">
        <v>2111</v>
      </c>
      <c r="B97" s="47" t="s">
        <v>497</v>
      </c>
      <c r="C97" s="52">
        <v>0</v>
      </c>
      <c r="D97" s="52">
        <v>0</v>
      </c>
      <c r="F97"/>
    </row>
    <row r="98" spans="1:6" ht="9.9499999999999993" customHeight="1" x14ac:dyDescent="0.25">
      <c r="A98" s="51">
        <v>2112</v>
      </c>
      <c r="B98" s="47" t="s">
        <v>498</v>
      </c>
      <c r="C98" s="52">
        <v>0</v>
      </c>
      <c r="D98" s="52">
        <v>0</v>
      </c>
      <c r="F98"/>
    </row>
    <row r="99" spans="1:6" ht="9.9499999999999993" customHeight="1" x14ac:dyDescent="0.25">
      <c r="A99" s="51">
        <v>2112</v>
      </c>
      <c r="B99" s="47" t="s">
        <v>499</v>
      </c>
      <c r="C99" s="52">
        <v>0</v>
      </c>
      <c r="D99" s="52">
        <v>0</v>
      </c>
      <c r="F99"/>
    </row>
    <row r="100" spans="1:6" ht="9.9499999999999993" customHeight="1" x14ac:dyDescent="0.25">
      <c r="A100" s="51">
        <v>2115</v>
      </c>
      <c r="B100" s="47" t="s">
        <v>500</v>
      </c>
      <c r="C100" s="52">
        <v>0</v>
      </c>
      <c r="D100" s="52">
        <v>0</v>
      </c>
      <c r="F100"/>
    </row>
    <row r="101" spans="1:6" ht="9.9499999999999993" customHeight="1" x14ac:dyDescent="0.25">
      <c r="A101" s="51">
        <v>2114</v>
      </c>
      <c r="B101" s="47" t="s">
        <v>501</v>
      </c>
      <c r="C101" s="52">
        <v>0</v>
      </c>
      <c r="D101" s="52">
        <v>0</v>
      </c>
      <c r="F101"/>
    </row>
    <row r="102" spans="1:6" ht="9.9499999999999993" customHeight="1" x14ac:dyDescent="0.25">
      <c r="A102" s="51"/>
      <c r="B102" s="132" t="s">
        <v>502</v>
      </c>
      <c r="C102" s="120">
        <v>0</v>
      </c>
      <c r="D102" s="120">
        <v>0</v>
      </c>
      <c r="F102"/>
    </row>
    <row r="103" spans="1:6" ht="9.9499999999999993" customHeight="1" x14ac:dyDescent="0.2">
      <c r="A103" s="58">
        <v>4300</v>
      </c>
      <c r="B103" s="142" t="s">
        <v>43</v>
      </c>
      <c r="C103" s="52">
        <v>0</v>
      </c>
      <c r="D103" s="52">
        <v>0</v>
      </c>
    </row>
    <row r="104" spans="1:6" ht="9.9499999999999993" customHeight="1" x14ac:dyDescent="0.2">
      <c r="A104" s="58">
        <v>4310</v>
      </c>
      <c r="B104" s="142" t="s">
        <v>313</v>
      </c>
      <c r="C104" s="120">
        <v>0</v>
      </c>
      <c r="D104" s="120">
        <v>0</v>
      </c>
    </row>
    <row r="105" spans="1:6" ht="9.9499999999999993" customHeight="1" x14ac:dyDescent="0.2">
      <c r="A105" s="51">
        <v>4311</v>
      </c>
      <c r="B105" s="143" t="s">
        <v>314</v>
      </c>
      <c r="C105" s="52">
        <v>0</v>
      </c>
      <c r="D105" s="52">
        <v>0</v>
      </c>
    </row>
    <row r="106" spans="1:6" ht="9.9499999999999993" customHeight="1" x14ac:dyDescent="0.2">
      <c r="A106" s="51">
        <v>4319</v>
      </c>
      <c r="B106" s="143" t="s">
        <v>315</v>
      </c>
      <c r="C106" s="52">
        <v>0</v>
      </c>
      <c r="D106" s="52">
        <v>0</v>
      </c>
    </row>
    <row r="107" spans="1:6" ht="9.9499999999999993" customHeight="1" x14ac:dyDescent="0.2">
      <c r="A107" s="58">
        <v>4320</v>
      </c>
      <c r="B107" s="142" t="s">
        <v>316</v>
      </c>
      <c r="C107" s="120">
        <v>0</v>
      </c>
      <c r="D107" s="120">
        <v>0</v>
      </c>
    </row>
    <row r="108" spans="1:6" ht="9.9499999999999993" customHeight="1" x14ac:dyDescent="0.2">
      <c r="A108" s="51">
        <v>4321</v>
      </c>
      <c r="B108" s="143" t="s">
        <v>317</v>
      </c>
      <c r="C108" s="52">
        <v>0</v>
      </c>
      <c r="D108" s="52">
        <v>0</v>
      </c>
    </row>
    <row r="109" spans="1:6" ht="9.9499999999999993" customHeight="1" x14ac:dyDescent="0.2">
      <c r="A109" s="51">
        <v>4322</v>
      </c>
      <c r="B109" s="143" t="s">
        <v>318</v>
      </c>
      <c r="C109" s="52">
        <v>0</v>
      </c>
      <c r="D109" s="52">
        <v>0</v>
      </c>
    </row>
    <row r="110" spans="1:6" ht="9.9499999999999993" customHeight="1" x14ac:dyDescent="0.2">
      <c r="A110" s="51">
        <v>4323</v>
      </c>
      <c r="B110" s="143" t="s">
        <v>319</v>
      </c>
      <c r="C110" s="52">
        <v>0</v>
      </c>
      <c r="D110" s="52">
        <v>0</v>
      </c>
    </row>
    <row r="111" spans="1:6" ht="9.9499999999999993" customHeight="1" x14ac:dyDescent="0.2">
      <c r="A111" s="51">
        <v>4324</v>
      </c>
      <c r="B111" s="143" t="s">
        <v>320</v>
      </c>
      <c r="C111" s="52">
        <v>0</v>
      </c>
      <c r="D111" s="52">
        <v>0</v>
      </c>
    </row>
    <row r="112" spans="1:6" ht="9.9499999999999993" customHeight="1" x14ac:dyDescent="0.2">
      <c r="A112" s="51">
        <v>4325</v>
      </c>
      <c r="B112" s="143" t="s">
        <v>321</v>
      </c>
      <c r="C112" s="52">
        <v>0</v>
      </c>
      <c r="D112" s="52">
        <v>0</v>
      </c>
    </row>
    <row r="113" spans="1:6" ht="9.9499999999999993" customHeight="1" x14ac:dyDescent="0.2">
      <c r="A113" s="58">
        <v>4330</v>
      </c>
      <c r="B113" s="142" t="s">
        <v>322</v>
      </c>
      <c r="C113" s="120">
        <v>0</v>
      </c>
      <c r="D113" s="120">
        <v>0</v>
      </c>
    </row>
    <row r="114" spans="1:6" ht="9.9499999999999993" customHeight="1" x14ac:dyDescent="0.2">
      <c r="A114" s="51">
        <v>4331</v>
      </c>
      <c r="B114" s="143" t="s">
        <v>322</v>
      </c>
      <c r="C114" s="52">
        <v>0</v>
      </c>
      <c r="D114" s="52">
        <v>0</v>
      </c>
    </row>
    <row r="115" spans="1:6" ht="9.9499999999999993" customHeight="1" x14ac:dyDescent="0.2">
      <c r="A115" s="58">
        <v>4340</v>
      </c>
      <c r="B115" s="142" t="s">
        <v>323</v>
      </c>
      <c r="C115" s="120">
        <v>0</v>
      </c>
      <c r="D115" s="120">
        <v>0</v>
      </c>
    </row>
    <row r="116" spans="1:6" ht="9.9499999999999993" customHeight="1" x14ac:dyDescent="0.2">
      <c r="A116" s="51">
        <v>4341</v>
      </c>
      <c r="B116" s="143" t="s">
        <v>323</v>
      </c>
      <c r="C116" s="52">
        <v>0</v>
      </c>
      <c r="D116" s="52">
        <v>0</v>
      </c>
    </row>
    <row r="117" spans="1:6" ht="9.9499999999999993" customHeight="1" x14ac:dyDescent="0.2">
      <c r="A117" s="58">
        <v>4390</v>
      </c>
      <c r="B117" s="142" t="s">
        <v>324</v>
      </c>
      <c r="C117" s="120">
        <v>0</v>
      </c>
      <c r="D117" s="120">
        <v>0</v>
      </c>
    </row>
    <row r="118" spans="1:6" ht="9.9499999999999993" customHeight="1" x14ac:dyDescent="0.2">
      <c r="A118" s="51">
        <v>4392</v>
      </c>
      <c r="B118" s="143" t="s">
        <v>325</v>
      </c>
      <c r="C118" s="52">
        <v>0</v>
      </c>
      <c r="D118" s="52">
        <v>0</v>
      </c>
    </row>
    <row r="119" spans="1:6" ht="9.9499999999999993" customHeight="1" x14ac:dyDescent="0.2">
      <c r="A119" s="51">
        <v>4393</v>
      </c>
      <c r="B119" s="143" t="s">
        <v>326</v>
      </c>
      <c r="C119" s="52">
        <v>0</v>
      </c>
      <c r="D119" s="52">
        <v>0</v>
      </c>
    </row>
    <row r="120" spans="1:6" ht="9.9499999999999993" customHeight="1" x14ac:dyDescent="0.2">
      <c r="A120" s="51">
        <v>4394</v>
      </c>
      <c r="B120" s="143" t="s">
        <v>327</v>
      </c>
      <c r="C120" s="52">
        <v>0</v>
      </c>
      <c r="D120" s="52">
        <v>0</v>
      </c>
    </row>
    <row r="121" spans="1:6" ht="9.9499999999999993" customHeight="1" x14ac:dyDescent="0.2">
      <c r="A121" s="51">
        <v>4395</v>
      </c>
      <c r="B121" s="143" t="s">
        <v>328</v>
      </c>
      <c r="C121" s="52">
        <v>0</v>
      </c>
      <c r="D121" s="52">
        <v>0</v>
      </c>
    </row>
    <row r="122" spans="1:6" ht="9.9499999999999993" customHeight="1" x14ac:dyDescent="0.2">
      <c r="A122" s="51">
        <v>4396</v>
      </c>
      <c r="B122" s="143" t="s">
        <v>329</v>
      </c>
      <c r="C122" s="52">
        <v>0</v>
      </c>
      <c r="D122" s="52">
        <v>0</v>
      </c>
    </row>
    <row r="123" spans="1:6" ht="9.9499999999999993" customHeight="1" x14ac:dyDescent="0.2">
      <c r="A123" s="51">
        <v>4397</v>
      </c>
      <c r="B123" s="143" t="s">
        <v>330</v>
      </c>
      <c r="C123" s="52">
        <v>0</v>
      </c>
      <c r="D123" s="52">
        <v>0</v>
      </c>
    </row>
    <row r="124" spans="1:6" ht="9.9499999999999993" customHeight="1" x14ac:dyDescent="0.2">
      <c r="A124" s="51">
        <v>4399</v>
      </c>
      <c r="B124" s="143" t="s">
        <v>324</v>
      </c>
      <c r="C124" s="52">
        <v>0</v>
      </c>
      <c r="D124" s="52">
        <v>0</v>
      </c>
    </row>
    <row r="125" spans="1:6" ht="9.9499999999999993" customHeight="1" x14ac:dyDescent="0.25">
      <c r="A125" s="58">
        <v>1120</v>
      </c>
      <c r="B125" s="133" t="s">
        <v>503</v>
      </c>
      <c r="C125" s="120">
        <v>0</v>
      </c>
      <c r="D125" s="120">
        <v>0</v>
      </c>
      <c r="F125"/>
    </row>
    <row r="126" spans="1:6" customFormat="1" ht="9.9499999999999993" customHeight="1" x14ac:dyDescent="0.25">
      <c r="A126" s="51">
        <v>1124</v>
      </c>
      <c r="B126" s="131" t="s">
        <v>504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31" t="s">
        <v>505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31" t="s">
        <v>506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1124</v>
      </c>
      <c r="B129" s="131" t="s">
        <v>507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1124</v>
      </c>
      <c r="B130" s="131" t="s">
        <v>508</v>
      </c>
      <c r="C130" s="52">
        <v>0</v>
      </c>
      <c r="D130" s="52">
        <v>0</v>
      </c>
      <c r="F130"/>
    </row>
    <row r="131" spans="1:6" ht="9.9499999999999993" customHeight="1" x14ac:dyDescent="0.25">
      <c r="A131" s="51">
        <v>1124</v>
      </c>
      <c r="B131" s="131" t="s">
        <v>509</v>
      </c>
      <c r="C131" s="52">
        <v>0</v>
      </c>
      <c r="D131" s="52">
        <v>0</v>
      </c>
      <c r="F131"/>
    </row>
    <row r="132" spans="1:6" ht="9.9499999999999993" customHeight="1" x14ac:dyDescent="0.25">
      <c r="A132" s="51">
        <v>1122</v>
      </c>
      <c r="B132" s="131" t="s">
        <v>510</v>
      </c>
      <c r="C132" s="52">
        <v>0</v>
      </c>
      <c r="D132" s="52">
        <v>0</v>
      </c>
      <c r="F132"/>
    </row>
    <row r="133" spans="1:6" ht="9.9499999999999993" customHeight="1" x14ac:dyDescent="0.25">
      <c r="A133" s="51">
        <v>1122</v>
      </c>
      <c r="B133" s="131" t="s">
        <v>511</v>
      </c>
      <c r="C133" s="52">
        <v>0</v>
      </c>
      <c r="D133" s="52">
        <v>0</v>
      </c>
      <c r="F133"/>
    </row>
    <row r="134" spans="1:6" ht="9.9499999999999993" customHeight="1" x14ac:dyDescent="0.25">
      <c r="A134" s="51">
        <v>1122</v>
      </c>
      <c r="B134" s="131" t="s">
        <v>512</v>
      </c>
      <c r="C134" s="52">
        <v>0</v>
      </c>
      <c r="D134" s="52">
        <v>0</v>
      </c>
      <c r="F134"/>
    </row>
    <row r="135" spans="1:6" ht="9.9499999999999993" customHeight="1" x14ac:dyDescent="0.25">
      <c r="A135" s="51"/>
      <c r="B135" s="134" t="s">
        <v>513</v>
      </c>
      <c r="C135" s="120">
        <v>16678155.189999999</v>
      </c>
      <c r="D135" s="120">
        <v>5020419.9000000004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38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35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514</v>
      </c>
    </row>
    <row r="6" spans="1:2" ht="14.1" customHeight="1" x14ac:dyDescent="0.2">
      <c r="B6" s="27" t="s">
        <v>515</v>
      </c>
    </row>
    <row r="7" spans="1:2" ht="14.1" customHeight="1" x14ac:dyDescent="0.2">
      <c r="B7" s="27" t="s">
        <v>516</v>
      </c>
    </row>
    <row r="9" spans="1:2" ht="15" customHeight="1" x14ac:dyDescent="0.2">
      <c r="A9" s="113" t="s">
        <v>52</v>
      </c>
      <c r="B9" s="25" t="s">
        <v>517</v>
      </c>
    </row>
    <row r="10" spans="1:2" ht="15" customHeight="1" x14ac:dyDescent="0.2">
      <c r="B10" s="25" t="s">
        <v>518</v>
      </c>
    </row>
    <row r="11" spans="1:2" ht="15" customHeight="1" x14ac:dyDescent="0.2">
      <c r="B11" s="138" t="s">
        <v>519</v>
      </c>
    </row>
    <row r="13" spans="1:2" ht="15" customHeight="1" x14ac:dyDescent="0.2">
      <c r="A13" s="113" t="s">
        <v>54</v>
      </c>
      <c r="B13" s="27" t="s">
        <v>520</v>
      </c>
    </row>
    <row r="14" spans="1:2" x14ac:dyDescent="0.2">
      <c r="B14" s="27" t="s">
        <v>516</v>
      </c>
    </row>
    <row r="16" spans="1:2" ht="22.5" x14ac:dyDescent="0.2">
      <c r="A16" s="129" t="s">
        <v>521</v>
      </c>
      <c r="B16" s="128" t="s">
        <v>522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Luffi</cp:lastModifiedBy>
  <cp:revision/>
  <dcterms:created xsi:type="dcterms:W3CDTF">2012-12-11T20:36:24Z</dcterms:created>
  <dcterms:modified xsi:type="dcterms:W3CDTF">2022-04-20T18:34:32Z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